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aku009\Downloads\"/>
    </mc:Choice>
  </mc:AlternateContent>
  <xr:revisionPtr revIDLastSave="0" documentId="13_ncr:1_{1BE3213A-D54F-4D50-989A-F7B2C574C549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R7.4" sheetId="36" r:id="rId1"/>
    <sheet name="R7.5" sheetId="47" r:id="rId2"/>
    <sheet name="R7.6" sheetId="48" r:id="rId3"/>
    <sheet name="R7.7" sheetId="49" r:id="rId4"/>
    <sheet name="R7.8" sheetId="50" r:id="rId5"/>
    <sheet name="R7.9" sheetId="51" r:id="rId6"/>
    <sheet name="R7.10" sheetId="52" r:id="rId7"/>
    <sheet name="R7.11" sheetId="53" r:id="rId8"/>
    <sheet name="R7.12" sheetId="54" r:id="rId9"/>
  </sheets>
  <definedNames>
    <definedName name="_xlnm.Print_Area" localSheetId="6">'R7.10'!$A$1:$N$46</definedName>
    <definedName name="_xlnm.Print_Area" localSheetId="7">'R7.11'!$A$1:$N$46</definedName>
    <definedName name="_xlnm.Print_Area" localSheetId="8">'R7.12'!$A$1:$N$46</definedName>
    <definedName name="_xlnm.Print_Area" localSheetId="0">'R7.4'!$A$1:$N$46</definedName>
    <definedName name="_xlnm.Print_Area" localSheetId="1">'R7.5'!$A$1:$N$46</definedName>
    <definedName name="_xlnm.Print_Area" localSheetId="2">'R7.6'!$A$1:$N$46</definedName>
    <definedName name="_xlnm.Print_Area" localSheetId="3">'R7.7'!$A$1:$N$46</definedName>
    <definedName name="_xlnm.Print_Area" localSheetId="4">'R7.8'!$A$1:$N$46</definedName>
    <definedName name="_xlnm.Print_Area" localSheetId="5">'R7.9'!$A$1:$N$46</definedName>
  </definedNames>
  <calcPr calcId="191029"/>
</workbook>
</file>

<file path=xl/calcChain.xml><?xml version="1.0" encoding="utf-8"?>
<calcChain xmlns="http://schemas.openxmlformats.org/spreadsheetml/2006/main">
  <c r="D43" i="54" l="1"/>
  <c r="G43" i="54" s="1"/>
  <c r="D42" i="54"/>
  <c r="G42" i="54" s="1"/>
  <c r="D41" i="54"/>
  <c r="G41" i="54" s="1"/>
  <c r="D40" i="54"/>
  <c r="G40" i="54" s="1"/>
  <c r="D39" i="54"/>
  <c r="G39" i="54" s="1"/>
  <c r="D38" i="54"/>
  <c r="K37" i="54"/>
  <c r="N37" i="54" s="1"/>
  <c r="F37" i="54"/>
  <c r="E37" i="54"/>
  <c r="C37" i="54"/>
  <c r="B37" i="54"/>
  <c r="K36" i="54"/>
  <c r="N36" i="54" s="1"/>
  <c r="K35" i="54"/>
  <c r="N35" i="54" s="1"/>
  <c r="K34" i="54"/>
  <c r="N34" i="54" s="1"/>
  <c r="D34" i="54"/>
  <c r="G34" i="54" s="1"/>
  <c r="K33" i="54"/>
  <c r="N33" i="54" s="1"/>
  <c r="D33" i="54"/>
  <c r="G33" i="54" s="1"/>
  <c r="K32" i="54"/>
  <c r="N32" i="54" s="1"/>
  <c r="D32" i="54"/>
  <c r="G32" i="54" s="1"/>
  <c r="K31" i="54"/>
  <c r="N31" i="54" s="1"/>
  <c r="D31" i="54"/>
  <c r="G31" i="54" s="1"/>
  <c r="K30" i="54"/>
  <c r="N30" i="54" s="1"/>
  <c r="D30" i="54"/>
  <c r="G30" i="54" s="1"/>
  <c r="K29" i="54"/>
  <c r="N29" i="54" s="1"/>
  <c r="D29" i="54"/>
  <c r="G29" i="54" s="1"/>
  <c r="K28" i="54"/>
  <c r="N28" i="54" s="1"/>
  <c r="D28" i="54"/>
  <c r="G28" i="54" s="1"/>
  <c r="K27" i="54"/>
  <c r="N27" i="54" s="1"/>
  <c r="D27" i="54"/>
  <c r="G27" i="54" s="1"/>
  <c r="K26" i="54"/>
  <c r="N26" i="54" s="1"/>
  <c r="D26" i="54"/>
  <c r="G26" i="54" s="1"/>
  <c r="K25" i="54"/>
  <c r="N25" i="54" s="1"/>
  <c r="D25" i="54"/>
  <c r="G25" i="54" s="1"/>
  <c r="K24" i="54"/>
  <c r="N24" i="54" s="1"/>
  <c r="D24" i="54"/>
  <c r="G24" i="54" s="1"/>
  <c r="K23" i="54"/>
  <c r="D23" i="54"/>
  <c r="G23" i="54" s="1"/>
  <c r="M22" i="54"/>
  <c r="L22" i="54"/>
  <c r="J22" i="54"/>
  <c r="I22" i="54"/>
  <c r="D22" i="54"/>
  <c r="G22" i="54" s="1"/>
  <c r="D21" i="54"/>
  <c r="G21" i="54" s="1"/>
  <c r="D20" i="54"/>
  <c r="G20" i="54" s="1"/>
  <c r="K19" i="54"/>
  <c r="N19" i="54" s="1"/>
  <c r="D19" i="54"/>
  <c r="G19" i="54" s="1"/>
  <c r="K18" i="54"/>
  <c r="N18" i="54" s="1"/>
  <c r="D18" i="54"/>
  <c r="G18" i="54" s="1"/>
  <c r="K17" i="54"/>
  <c r="N17" i="54" s="1"/>
  <c r="D17" i="54"/>
  <c r="G17" i="54" s="1"/>
  <c r="K16" i="54"/>
  <c r="N16" i="54" s="1"/>
  <c r="D16" i="54"/>
  <c r="G16" i="54" s="1"/>
  <c r="K15" i="54"/>
  <c r="N15" i="54" s="1"/>
  <c r="D15" i="54"/>
  <c r="G15" i="54" s="1"/>
  <c r="K14" i="54"/>
  <c r="N14" i="54" s="1"/>
  <c r="D14" i="54"/>
  <c r="G14" i="54" s="1"/>
  <c r="K13" i="54"/>
  <c r="N13" i="54" s="1"/>
  <c r="D13" i="54"/>
  <c r="G13" i="54" s="1"/>
  <c r="K12" i="54"/>
  <c r="N12" i="54" s="1"/>
  <c r="D12" i="54"/>
  <c r="G12" i="54" s="1"/>
  <c r="K11" i="54"/>
  <c r="N11" i="54" s="1"/>
  <c r="D11" i="54"/>
  <c r="G11" i="54" s="1"/>
  <c r="K10" i="54"/>
  <c r="N10" i="54" s="1"/>
  <c r="D10" i="54"/>
  <c r="G10" i="54" s="1"/>
  <c r="K9" i="54"/>
  <c r="N9" i="54" s="1"/>
  <c r="D9" i="54"/>
  <c r="G9" i="54" s="1"/>
  <c r="K8" i="54"/>
  <c r="N8" i="54" s="1"/>
  <c r="D8" i="54"/>
  <c r="G8" i="54" s="1"/>
  <c r="K7" i="54"/>
  <c r="N7" i="54" s="1"/>
  <c r="D7" i="54"/>
  <c r="G7" i="54" s="1"/>
  <c r="K6" i="54"/>
  <c r="N6" i="54" s="1"/>
  <c r="D6" i="54"/>
  <c r="G6" i="54" s="1"/>
  <c r="K5" i="54"/>
  <c r="N5" i="54" s="1"/>
  <c r="D5" i="54"/>
  <c r="G5" i="54" s="1"/>
  <c r="K4" i="54"/>
  <c r="N4" i="54" s="1"/>
  <c r="D4" i="54"/>
  <c r="G4" i="54" s="1"/>
  <c r="M3" i="54"/>
  <c r="L3" i="54"/>
  <c r="J3" i="54"/>
  <c r="F3" i="54"/>
  <c r="E3" i="54"/>
  <c r="D3" i="54" s="1"/>
  <c r="C3" i="54"/>
  <c r="K3" i="54" l="1"/>
  <c r="K22" i="54"/>
  <c r="N22" i="54" s="1"/>
  <c r="N3" i="54"/>
  <c r="D37" i="54"/>
  <c r="G37" i="54"/>
  <c r="G3" i="54"/>
  <c r="N23" i="54"/>
  <c r="G38" i="54"/>
  <c r="D43" i="53" l="1"/>
  <c r="G43" i="53" s="1"/>
  <c r="D42" i="53"/>
  <c r="G42" i="53" s="1"/>
  <c r="D41" i="53"/>
  <c r="G41" i="53" s="1"/>
  <c r="D40" i="53"/>
  <c r="G40" i="53" s="1"/>
  <c r="D39" i="53"/>
  <c r="G39" i="53" s="1"/>
  <c r="D38" i="53"/>
  <c r="D37" i="53" s="1"/>
  <c r="K37" i="53"/>
  <c r="N37" i="53" s="1"/>
  <c r="F37" i="53"/>
  <c r="E37" i="53"/>
  <c r="C37" i="53"/>
  <c r="B37" i="53"/>
  <c r="K36" i="53"/>
  <c r="N36" i="53" s="1"/>
  <c r="K35" i="53"/>
  <c r="N35" i="53" s="1"/>
  <c r="K34" i="53"/>
  <c r="N34" i="53" s="1"/>
  <c r="D34" i="53"/>
  <c r="G34" i="53" s="1"/>
  <c r="K33" i="53"/>
  <c r="N33" i="53" s="1"/>
  <c r="D33" i="53"/>
  <c r="G33" i="53" s="1"/>
  <c r="K32" i="53"/>
  <c r="N32" i="53" s="1"/>
  <c r="D32" i="53"/>
  <c r="G32" i="53" s="1"/>
  <c r="K31" i="53"/>
  <c r="N31" i="53" s="1"/>
  <c r="D31" i="53"/>
  <c r="G31" i="53" s="1"/>
  <c r="K30" i="53"/>
  <c r="N30" i="53" s="1"/>
  <c r="D30" i="53"/>
  <c r="G30" i="53" s="1"/>
  <c r="K29" i="53"/>
  <c r="N29" i="53" s="1"/>
  <c r="D29" i="53"/>
  <c r="G29" i="53" s="1"/>
  <c r="K28" i="53"/>
  <c r="N28" i="53" s="1"/>
  <c r="D28" i="53"/>
  <c r="G28" i="53" s="1"/>
  <c r="K27" i="53"/>
  <c r="N27" i="53" s="1"/>
  <c r="D27" i="53"/>
  <c r="G27" i="53" s="1"/>
  <c r="K26" i="53"/>
  <c r="N26" i="53" s="1"/>
  <c r="D26" i="53"/>
  <c r="G26" i="53" s="1"/>
  <c r="K25" i="53"/>
  <c r="N25" i="53" s="1"/>
  <c r="D25" i="53"/>
  <c r="G25" i="53" s="1"/>
  <c r="K24" i="53"/>
  <c r="N24" i="53" s="1"/>
  <c r="D24" i="53"/>
  <c r="G24" i="53" s="1"/>
  <c r="K23" i="53"/>
  <c r="D23" i="53"/>
  <c r="G23" i="53" s="1"/>
  <c r="M22" i="53"/>
  <c r="L22" i="53"/>
  <c r="J22" i="53"/>
  <c r="I22" i="53"/>
  <c r="D22" i="53"/>
  <c r="G22" i="53" s="1"/>
  <c r="D21" i="53"/>
  <c r="G21" i="53" s="1"/>
  <c r="D20" i="53"/>
  <c r="G20" i="53" s="1"/>
  <c r="K19" i="53"/>
  <c r="N19" i="53" s="1"/>
  <c r="D19" i="53"/>
  <c r="G19" i="53" s="1"/>
  <c r="K18" i="53"/>
  <c r="N18" i="53" s="1"/>
  <c r="D18" i="53"/>
  <c r="G18" i="53" s="1"/>
  <c r="K17" i="53"/>
  <c r="N17" i="53" s="1"/>
  <c r="D17" i="53"/>
  <c r="G17" i="53" s="1"/>
  <c r="K16" i="53"/>
  <c r="N16" i="53" s="1"/>
  <c r="D16" i="53"/>
  <c r="G16" i="53" s="1"/>
  <c r="K15" i="53"/>
  <c r="N15" i="53" s="1"/>
  <c r="D15" i="53"/>
  <c r="G15" i="53" s="1"/>
  <c r="K14" i="53"/>
  <c r="N14" i="53" s="1"/>
  <c r="D14" i="53"/>
  <c r="G14" i="53" s="1"/>
  <c r="K13" i="53"/>
  <c r="N13" i="53" s="1"/>
  <c r="D13" i="53"/>
  <c r="G13" i="53" s="1"/>
  <c r="K12" i="53"/>
  <c r="N12" i="53" s="1"/>
  <c r="D12" i="53"/>
  <c r="G12" i="53" s="1"/>
  <c r="K11" i="53"/>
  <c r="N11" i="53" s="1"/>
  <c r="D11" i="53"/>
  <c r="G11" i="53" s="1"/>
  <c r="K10" i="53"/>
  <c r="N10" i="53" s="1"/>
  <c r="D10" i="53"/>
  <c r="G10" i="53" s="1"/>
  <c r="K9" i="53"/>
  <c r="N9" i="53" s="1"/>
  <c r="D9" i="53"/>
  <c r="G9" i="53" s="1"/>
  <c r="K8" i="53"/>
  <c r="N8" i="53" s="1"/>
  <c r="D8" i="53"/>
  <c r="G8" i="53" s="1"/>
  <c r="K7" i="53"/>
  <c r="N7" i="53" s="1"/>
  <c r="D7" i="53"/>
  <c r="G7" i="53" s="1"/>
  <c r="K6" i="53"/>
  <c r="N6" i="53" s="1"/>
  <c r="D6" i="53"/>
  <c r="G6" i="53" s="1"/>
  <c r="K5" i="53"/>
  <c r="N5" i="53" s="1"/>
  <c r="D5" i="53"/>
  <c r="G5" i="53" s="1"/>
  <c r="K4" i="53"/>
  <c r="N4" i="53" s="1"/>
  <c r="D4" i="53"/>
  <c r="G4" i="53" s="1"/>
  <c r="M3" i="53"/>
  <c r="L3" i="53"/>
  <c r="J3" i="53"/>
  <c r="F3" i="53"/>
  <c r="E3" i="53"/>
  <c r="C3" i="53"/>
  <c r="D3" i="53" l="1"/>
  <c r="K22" i="53"/>
  <c r="N22" i="53" s="1"/>
  <c r="K3" i="53"/>
  <c r="N3" i="53" s="1"/>
  <c r="G37" i="53"/>
  <c r="G3" i="53"/>
  <c r="N23" i="53"/>
  <c r="G38" i="53"/>
  <c r="D43" i="52" l="1"/>
  <c r="G43" i="52" s="1"/>
  <c r="D42" i="52"/>
  <c r="G42" i="52" s="1"/>
  <c r="D41" i="52"/>
  <c r="G41" i="52" s="1"/>
  <c r="D40" i="52"/>
  <c r="G40" i="52" s="1"/>
  <c r="D39" i="52"/>
  <c r="G39" i="52" s="1"/>
  <c r="D38" i="52"/>
  <c r="D37" i="52" s="1"/>
  <c r="K37" i="52"/>
  <c r="N37" i="52" s="1"/>
  <c r="F37" i="52"/>
  <c r="E37" i="52"/>
  <c r="C37" i="52"/>
  <c r="B37" i="52"/>
  <c r="K36" i="52"/>
  <c r="N36" i="52" s="1"/>
  <c r="K35" i="52"/>
  <c r="K34" i="52"/>
  <c r="N34" i="52" s="1"/>
  <c r="D34" i="52"/>
  <c r="G34" i="52" s="1"/>
  <c r="K33" i="52"/>
  <c r="N33" i="52" s="1"/>
  <c r="D33" i="52"/>
  <c r="G33" i="52" s="1"/>
  <c r="K32" i="52"/>
  <c r="N32" i="52" s="1"/>
  <c r="D32" i="52"/>
  <c r="G32" i="52" s="1"/>
  <c r="K31" i="52"/>
  <c r="N31" i="52" s="1"/>
  <c r="D31" i="52"/>
  <c r="G31" i="52" s="1"/>
  <c r="K30" i="52"/>
  <c r="N30" i="52" s="1"/>
  <c r="D30" i="52"/>
  <c r="G30" i="52" s="1"/>
  <c r="K29" i="52"/>
  <c r="N29" i="52" s="1"/>
  <c r="D29" i="52"/>
  <c r="G29" i="52" s="1"/>
  <c r="K28" i="52"/>
  <c r="N28" i="52" s="1"/>
  <c r="D28" i="52"/>
  <c r="G28" i="52" s="1"/>
  <c r="K27" i="52"/>
  <c r="N27" i="52" s="1"/>
  <c r="D27" i="52"/>
  <c r="G27" i="52" s="1"/>
  <c r="K26" i="52"/>
  <c r="N26" i="52" s="1"/>
  <c r="D26" i="52"/>
  <c r="G26" i="52" s="1"/>
  <c r="K25" i="52"/>
  <c r="N25" i="52" s="1"/>
  <c r="D25" i="52"/>
  <c r="G25" i="52" s="1"/>
  <c r="K24" i="52"/>
  <c r="N24" i="52" s="1"/>
  <c r="D24" i="52"/>
  <c r="G24" i="52" s="1"/>
  <c r="K23" i="52"/>
  <c r="N23" i="52" s="1"/>
  <c r="D23" i="52"/>
  <c r="G23" i="52" s="1"/>
  <c r="M22" i="52"/>
  <c r="L22" i="52"/>
  <c r="J22" i="52"/>
  <c r="I22" i="52"/>
  <c r="D22" i="52"/>
  <c r="G22" i="52" s="1"/>
  <c r="D21" i="52"/>
  <c r="G21" i="52" s="1"/>
  <c r="D20" i="52"/>
  <c r="G20" i="52" s="1"/>
  <c r="K19" i="52"/>
  <c r="N19" i="52" s="1"/>
  <c r="D19" i="52"/>
  <c r="G19" i="52" s="1"/>
  <c r="K18" i="52"/>
  <c r="N18" i="52" s="1"/>
  <c r="D18" i="52"/>
  <c r="G18" i="52" s="1"/>
  <c r="K17" i="52"/>
  <c r="N17" i="52" s="1"/>
  <c r="D17" i="52"/>
  <c r="G17" i="52" s="1"/>
  <c r="K16" i="52"/>
  <c r="N16" i="52" s="1"/>
  <c r="D16" i="52"/>
  <c r="G16" i="52" s="1"/>
  <c r="K15" i="52"/>
  <c r="N15" i="52" s="1"/>
  <c r="D15" i="52"/>
  <c r="G15" i="52" s="1"/>
  <c r="K14" i="52"/>
  <c r="N14" i="52" s="1"/>
  <c r="D14" i="52"/>
  <c r="G14" i="52" s="1"/>
  <c r="K13" i="52"/>
  <c r="N13" i="52" s="1"/>
  <c r="D13" i="52"/>
  <c r="G13" i="52" s="1"/>
  <c r="K12" i="52"/>
  <c r="N12" i="52" s="1"/>
  <c r="D12" i="52"/>
  <c r="G12" i="52" s="1"/>
  <c r="K11" i="52"/>
  <c r="N11" i="52" s="1"/>
  <c r="D11" i="52"/>
  <c r="G11" i="52" s="1"/>
  <c r="K10" i="52"/>
  <c r="N10" i="52" s="1"/>
  <c r="D10" i="52"/>
  <c r="G10" i="52" s="1"/>
  <c r="K9" i="52"/>
  <c r="N9" i="52" s="1"/>
  <c r="D9" i="52"/>
  <c r="G9" i="52" s="1"/>
  <c r="K8" i="52"/>
  <c r="N8" i="52" s="1"/>
  <c r="D8" i="52"/>
  <c r="G8" i="52" s="1"/>
  <c r="K7" i="52"/>
  <c r="N7" i="52" s="1"/>
  <c r="D7" i="52"/>
  <c r="G7" i="52" s="1"/>
  <c r="K6" i="52"/>
  <c r="N6" i="52" s="1"/>
  <c r="D6" i="52"/>
  <c r="G6" i="52" s="1"/>
  <c r="K5" i="52"/>
  <c r="N5" i="52" s="1"/>
  <c r="D5" i="52"/>
  <c r="G5" i="52" s="1"/>
  <c r="K4" i="52"/>
  <c r="N4" i="52" s="1"/>
  <c r="D4" i="52"/>
  <c r="G4" i="52" s="1"/>
  <c r="M3" i="52"/>
  <c r="L3" i="52"/>
  <c r="J3" i="52"/>
  <c r="F3" i="52"/>
  <c r="E3" i="52"/>
  <c r="D3" i="52" s="1"/>
  <c r="C3" i="52"/>
  <c r="K3" i="52" l="1"/>
  <c r="N3" i="52"/>
  <c r="G37" i="52"/>
  <c r="K22" i="52"/>
  <c r="N22" i="52"/>
  <c r="G3" i="52"/>
  <c r="N35" i="52"/>
  <c r="G38" i="52"/>
  <c r="D43" i="51" l="1"/>
  <c r="G43" i="51" s="1"/>
  <c r="D42" i="51"/>
  <c r="G42" i="51" s="1"/>
  <c r="D41" i="51"/>
  <c r="G41" i="51" s="1"/>
  <c r="D40" i="51"/>
  <c r="G40" i="51" s="1"/>
  <c r="D39" i="51"/>
  <c r="G39" i="51" s="1"/>
  <c r="D38" i="51"/>
  <c r="D37" i="51" s="1"/>
  <c r="K37" i="51"/>
  <c r="N37" i="51" s="1"/>
  <c r="F37" i="51"/>
  <c r="E37" i="51"/>
  <c r="C37" i="51"/>
  <c r="B37" i="51"/>
  <c r="K36" i="51"/>
  <c r="N36" i="51" s="1"/>
  <c r="K35" i="51"/>
  <c r="K34" i="51"/>
  <c r="N34" i="51" s="1"/>
  <c r="D34" i="51"/>
  <c r="G34" i="51" s="1"/>
  <c r="K33" i="51"/>
  <c r="N33" i="51" s="1"/>
  <c r="D33" i="51"/>
  <c r="G33" i="51" s="1"/>
  <c r="K32" i="51"/>
  <c r="N32" i="51" s="1"/>
  <c r="D32" i="51"/>
  <c r="G32" i="51" s="1"/>
  <c r="K31" i="51"/>
  <c r="N31" i="51" s="1"/>
  <c r="D31" i="51"/>
  <c r="G31" i="51" s="1"/>
  <c r="K30" i="51"/>
  <c r="N30" i="51" s="1"/>
  <c r="D30" i="51"/>
  <c r="G30" i="51" s="1"/>
  <c r="K29" i="51"/>
  <c r="N29" i="51" s="1"/>
  <c r="D29" i="51"/>
  <c r="G29" i="51" s="1"/>
  <c r="K28" i="51"/>
  <c r="N28" i="51" s="1"/>
  <c r="D28" i="51"/>
  <c r="G28" i="51" s="1"/>
  <c r="K27" i="51"/>
  <c r="N27" i="51" s="1"/>
  <c r="D27" i="51"/>
  <c r="G27" i="51" s="1"/>
  <c r="K26" i="51"/>
  <c r="N26" i="51" s="1"/>
  <c r="D26" i="51"/>
  <c r="G26" i="51" s="1"/>
  <c r="K25" i="51"/>
  <c r="N25" i="51" s="1"/>
  <c r="D25" i="51"/>
  <c r="G25" i="51" s="1"/>
  <c r="K24" i="51"/>
  <c r="N24" i="51" s="1"/>
  <c r="D24" i="51"/>
  <c r="G24" i="51" s="1"/>
  <c r="K23" i="51"/>
  <c r="N23" i="51" s="1"/>
  <c r="D23" i="51"/>
  <c r="G23" i="51" s="1"/>
  <c r="M22" i="51"/>
  <c r="L22" i="51"/>
  <c r="J22" i="51"/>
  <c r="I22" i="51"/>
  <c r="D22" i="51"/>
  <c r="G22" i="51" s="1"/>
  <c r="D21" i="51"/>
  <c r="G21" i="51" s="1"/>
  <c r="D20" i="51"/>
  <c r="G20" i="51" s="1"/>
  <c r="K19" i="51"/>
  <c r="N19" i="51" s="1"/>
  <c r="D19" i="51"/>
  <c r="G19" i="51" s="1"/>
  <c r="K18" i="51"/>
  <c r="N18" i="51" s="1"/>
  <c r="D18" i="51"/>
  <c r="G18" i="51" s="1"/>
  <c r="K17" i="51"/>
  <c r="N17" i="51" s="1"/>
  <c r="D17" i="51"/>
  <c r="G17" i="51" s="1"/>
  <c r="K16" i="51"/>
  <c r="N16" i="51" s="1"/>
  <c r="D16" i="51"/>
  <c r="G16" i="51" s="1"/>
  <c r="K15" i="51"/>
  <c r="N15" i="51" s="1"/>
  <c r="D15" i="51"/>
  <c r="G15" i="51" s="1"/>
  <c r="K14" i="51"/>
  <c r="N14" i="51" s="1"/>
  <c r="D14" i="51"/>
  <c r="G14" i="51" s="1"/>
  <c r="K13" i="51"/>
  <c r="N13" i="51" s="1"/>
  <c r="D13" i="51"/>
  <c r="G13" i="51" s="1"/>
  <c r="K12" i="51"/>
  <c r="N12" i="51" s="1"/>
  <c r="D12" i="51"/>
  <c r="G12" i="51" s="1"/>
  <c r="K11" i="51"/>
  <c r="N11" i="51" s="1"/>
  <c r="D11" i="51"/>
  <c r="G11" i="51" s="1"/>
  <c r="K10" i="51"/>
  <c r="N10" i="51" s="1"/>
  <c r="D10" i="51"/>
  <c r="G10" i="51" s="1"/>
  <c r="K9" i="51"/>
  <c r="N9" i="51" s="1"/>
  <c r="D9" i="51"/>
  <c r="G9" i="51" s="1"/>
  <c r="K8" i="51"/>
  <c r="N8" i="51" s="1"/>
  <c r="D8" i="51"/>
  <c r="G8" i="51" s="1"/>
  <c r="K7" i="51"/>
  <c r="N7" i="51" s="1"/>
  <c r="D7" i="51"/>
  <c r="G7" i="51" s="1"/>
  <c r="K6" i="51"/>
  <c r="N6" i="51" s="1"/>
  <c r="D6" i="51"/>
  <c r="G6" i="51" s="1"/>
  <c r="K5" i="51"/>
  <c r="N5" i="51" s="1"/>
  <c r="D5" i="51"/>
  <c r="G5" i="51" s="1"/>
  <c r="K4" i="51"/>
  <c r="N4" i="51" s="1"/>
  <c r="D4" i="51"/>
  <c r="G4" i="51" s="1"/>
  <c r="M3" i="51"/>
  <c r="L3" i="51"/>
  <c r="J3" i="51"/>
  <c r="F3" i="51"/>
  <c r="E3" i="51"/>
  <c r="D3" i="51" s="1"/>
  <c r="C3" i="51"/>
  <c r="K3" i="51" l="1"/>
  <c r="N3" i="51"/>
  <c r="G37" i="51"/>
  <c r="K22" i="51"/>
  <c r="N22" i="51" s="1"/>
  <c r="G3" i="51"/>
  <c r="N35" i="51"/>
  <c r="G38" i="51"/>
  <c r="D43" i="50" l="1"/>
  <c r="G43" i="50" s="1"/>
  <c r="D42" i="50"/>
  <c r="G42" i="50" s="1"/>
  <c r="D41" i="50"/>
  <c r="G41" i="50" s="1"/>
  <c r="D40" i="50"/>
  <c r="D39" i="50"/>
  <c r="G39" i="50" s="1"/>
  <c r="D38" i="50"/>
  <c r="G38" i="50" s="1"/>
  <c r="K37" i="50"/>
  <c r="N37" i="50" s="1"/>
  <c r="F37" i="50"/>
  <c r="E37" i="50"/>
  <c r="C37" i="50"/>
  <c r="B37" i="50"/>
  <c r="K36" i="50"/>
  <c r="N36" i="50" s="1"/>
  <c r="K35" i="50"/>
  <c r="N35" i="50" s="1"/>
  <c r="K34" i="50"/>
  <c r="N34" i="50" s="1"/>
  <c r="D34" i="50"/>
  <c r="G34" i="50" s="1"/>
  <c r="K33" i="50"/>
  <c r="N33" i="50" s="1"/>
  <c r="D33" i="50"/>
  <c r="G33" i="50" s="1"/>
  <c r="K32" i="50"/>
  <c r="N32" i="50" s="1"/>
  <c r="D32" i="50"/>
  <c r="G32" i="50" s="1"/>
  <c r="K31" i="50"/>
  <c r="N31" i="50" s="1"/>
  <c r="D31" i="50"/>
  <c r="G31" i="50" s="1"/>
  <c r="K30" i="50"/>
  <c r="N30" i="50" s="1"/>
  <c r="D30" i="50"/>
  <c r="G30" i="50" s="1"/>
  <c r="K29" i="50"/>
  <c r="N29" i="50" s="1"/>
  <c r="D29" i="50"/>
  <c r="G29" i="50" s="1"/>
  <c r="K28" i="50"/>
  <c r="N28" i="50" s="1"/>
  <c r="D28" i="50"/>
  <c r="G28" i="50" s="1"/>
  <c r="K27" i="50"/>
  <c r="N27" i="50" s="1"/>
  <c r="D27" i="50"/>
  <c r="G27" i="50" s="1"/>
  <c r="K26" i="50"/>
  <c r="N26" i="50" s="1"/>
  <c r="D26" i="50"/>
  <c r="G26" i="50" s="1"/>
  <c r="K25" i="50"/>
  <c r="N25" i="50" s="1"/>
  <c r="D25" i="50"/>
  <c r="G25" i="50" s="1"/>
  <c r="K24" i="50"/>
  <c r="N24" i="50" s="1"/>
  <c r="D24" i="50"/>
  <c r="G24" i="50" s="1"/>
  <c r="K23" i="50"/>
  <c r="D23" i="50"/>
  <c r="G23" i="50" s="1"/>
  <c r="M22" i="50"/>
  <c r="L22" i="50"/>
  <c r="J22" i="50"/>
  <c r="I22" i="50"/>
  <c r="D22" i="50"/>
  <c r="G22" i="50" s="1"/>
  <c r="D21" i="50"/>
  <c r="G21" i="50" s="1"/>
  <c r="D20" i="50"/>
  <c r="G20" i="50" s="1"/>
  <c r="K19" i="50"/>
  <c r="N19" i="50" s="1"/>
  <c r="D19" i="50"/>
  <c r="G19" i="50" s="1"/>
  <c r="K18" i="50"/>
  <c r="N18" i="50" s="1"/>
  <c r="D18" i="50"/>
  <c r="G18" i="50" s="1"/>
  <c r="K17" i="50"/>
  <c r="N17" i="50" s="1"/>
  <c r="D17" i="50"/>
  <c r="G17" i="50" s="1"/>
  <c r="K16" i="50"/>
  <c r="N16" i="50" s="1"/>
  <c r="D16" i="50"/>
  <c r="G16" i="50" s="1"/>
  <c r="K15" i="50"/>
  <c r="N15" i="50" s="1"/>
  <c r="D15" i="50"/>
  <c r="G15" i="50" s="1"/>
  <c r="K14" i="50"/>
  <c r="N14" i="50" s="1"/>
  <c r="D14" i="50"/>
  <c r="G14" i="50" s="1"/>
  <c r="K13" i="50"/>
  <c r="N13" i="50" s="1"/>
  <c r="D13" i="50"/>
  <c r="G13" i="50" s="1"/>
  <c r="K12" i="50"/>
  <c r="N12" i="50" s="1"/>
  <c r="D12" i="50"/>
  <c r="G12" i="50" s="1"/>
  <c r="K11" i="50"/>
  <c r="N11" i="50" s="1"/>
  <c r="D11" i="50"/>
  <c r="G11" i="50" s="1"/>
  <c r="K10" i="50"/>
  <c r="N10" i="50" s="1"/>
  <c r="D10" i="50"/>
  <c r="G10" i="50" s="1"/>
  <c r="K9" i="50"/>
  <c r="N9" i="50" s="1"/>
  <c r="D9" i="50"/>
  <c r="G9" i="50" s="1"/>
  <c r="K8" i="50"/>
  <c r="N8" i="50" s="1"/>
  <c r="D8" i="50"/>
  <c r="G8" i="50" s="1"/>
  <c r="K7" i="50"/>
  <c r="N7" i="50" s="1"/>
  <c r="D7" i="50"/>
  <c r="G7" i="50" s="1"/>
  <c r="K6" i="50"/>
  <c r="N6" i="50" s="1"/>
  <c r="D6" i="50"/>
  <c r="G6" i="50" s="1"/>
  <c r="K5" i="50"/>
  <c r="N5" i="50" s="1"/>
  <c r="D5" i="50"/>
  <c r="G5" i="50" s="1"/>
  <c r="K4" i="50"/>
  <c r="N4" i="50" s="1"/>
  <c r="D4" i="50"/>
  <c r="G4" i="50" s="1"/>
  <c r="M3" i="50"/>
  <c r="L3" i="50"/>
  <c r="J3" i="50"/>
  <c r="F3" i="50"/>
  <c r="E3" i="50"/>
  <c r="D3" i="50" s="1"/>
  <c r="C3" i="50"/>
  <c r="K22" i="50" l="1"/>
  <c r="N22" i="50" s="1"/>
  <c r="K3" i="50"/>
  <c r="N3" i="50" s="1"/>
  <c r="D37" i="50"/>
  <c r="G37" i="50" s="1"/>
  <c r="G3" i="50"/>
  <c r="G40" i="50"/>
  <c r="N23" i="50"/>
  <c r="D43" i="49" l="1"/>
  <c r="G43" i="49" s="1"/>
  <c r="D42" i="49"/>
  <c r="G42" i="49" s="1"/>
  <c r="D41" i="49"/>
  <c r="G41" i="49" s="1"/>
  <c r="D40" i="49"/>
  <c r="G40" i="49" s="1"/>
  <c r="D39" i="49"/>
  <c r="G39" i="49" s="1"/>
  <c r="D38" i="49"/>
  <c r="D37" i="49" s="1"/>
  <c r="K37" i="49"/>
  <c r="N37" i="49" s="1"/>
  <c r="F37" i="49"/>
  <c r="E37" i="49"/>
  <c r="C37" i="49"/>
  <c r="B37" i="49"/>
  <c r="K36" i="49"/>
  <c r="N36" i="49" s="1"/>
  <c r="K35" i="49"/>
  <c r="N35" i="49" s="1"/>
  <c r="K34" i="49"/>
  <c r="N34" i="49" s="1"/>
  <c r="D34" i="49"/>
  <c r="G34" i="49" s="1"/>
  <c r="K33" i="49"/>
  <c r="N33" i="49" s="1"/>
  <c r="D33" i="49"/>
  <c r="G33" i="49" s="1"/>
  <c r="K32" i="49"/>
  <c r="N32" i="49" s="1"/>
  <c r="D32" i="49"/>
  <c r="G32" i="49" s="1"/>
  <c r="K31" i="49"/>
  <c r="N31" i="49" s="1"/>
  <c r="D31" i="49"/>
  <c r="G31" i="49" s="1"/>
  <c r="K30" i="49"/>
  <c r="N30" i="49" s="1"/>
  <c r="D30" i="49"/>
  <c r="G30" i="49" s="1"/>
  <c r="K29" i="49"/>
  <c r="N29" i="49" s="1"/>
  <c r="D29" i="49"/>
  <c r="G29" i="49" s="1"/>
  <c r="K28" i="49"/>
  <c r="N28" i="49" s="1"/>
  <c r="D28" i="49"/>
  <c r="G28" i="49" s="1"/>
  <c r="K27" i="49"/>
  <c r="N27" i="49" s="1"/>
  <c r="D27" i="49"/>
  <c r="G27" i="49" s="1"/>
  <c r="K26" i="49"/>
  <c r="N26" i="49" s="1"/>
  <c r="D26" i="49"/>
  <c r="G26" i="49" s="1"/>
  <c r="K25" i="49"/>
  <c r="N25" i="49" s="1"/>
  <c r="D25" i="49"/>
  <c r="G25" i="49" s="1"/>
  <c r="K24" i="49"/>
  <c r="N24" i="49" s="1"/>
  <c r="D24" i="49"/>
  <c r="G24" i="49" s="1"/>
  <c r="K23" i="49"/>
  <c r="D23" i="49"/>
  <c r="G23" i="49" s="1"/>
  <c r="M22" i="49"/>
  <c r="L22" i="49"/>
  <c r="J22" i="49"/>
  <c r="I22" i="49"/>
  <c r="D22" i="49"/>
  <c r="G22" i="49" s="1"/>
  <c r="D21" i="49"/>
  <c r="G21" i="49" s="1"/>
  <c r="D20" i="49"/>
  <c r="G20" i="49" s="1"/>
  <c r="K19" i="49"/>
  <c r="N19" i="49" s="1"/>
  <c r="D19" i="49"/>
  <c r="G19" i="49" s="1"/>
  <c r="K18" i="49"/>
  <c r="N18" i="49" s="1"/>
  <c r="D18" i="49"/>
  <c r="G18" i="49" s="1"/>
  <c r="K17" i="49"/>
  <c r="N17" i="49" s="1"/>
  <c r="D17" i="49"/>
  <c r="G17" i="49" s="1"/>
  <c r="K16" i="49"/>
  <c r="N16" i="49" s="1"/>
  <c r="D16" i="49"/>
  <c r="G16" i="49" s="1"/>
  <c r="K15" i="49"/>
  <c r="N15" i="49" s="1"/>
  <c r="D15" i="49"/>
  <c r="G15" i="49" s="1"/>
  <c r="K14" i="49"/>
  <c r="N14" i="49" s="1"/>
  <c r="D14" i="49"/>
  <c r="G14" i="49" s="1"/>
  <c r="K13" i="49"/>
  <c r="N13" i="49" s="1"/>
  <c r="D13" i="49"/>
  <c r="G13" i="49" s="1"/>
  <c r="K12" i="49"/>
  <c r="N12" i="49" s="1"/>
  <c r="D12" i="49"/>
  <c r="G12" i="49" s="1"/>
  <c r="K11" i="49"/>
  <c r="N11" i="49" s="1"/>
  <c r="D11" i="49"/>
  <c r="G11" i="49" s="1"/>
  <c r="K10" i="49"/>
  <c r="N10" i="49" s="1"/>
  <c r="D10" i="49"/>
  <c r="G10" i="49" s="1"/>
  <c r="K9" i="49"/>
  <c r="N9" i="49" s="1"/>
  <c r="D9" i="49"/>
  <c r="G9" i="49" s="1"/>
  <c r="K8" i="49"/>
  <c r="N8" i="49" s="1"/>
  <c r="D8" i="49"/>
  <c r="G8" i="49" s="1"/>
  <c r="K7" i="49"/>
  <c r="N7" i="49" s="1"/>
  <c r="D7" i="49"/>
  <c r="G7" i="49" s="1"/>
  <c r="K6" i="49"/>
  <c r="N6" i="49" s="1"/>
  <c r="D6" i="49"/>
  <c r="G6" i="49" s="1"/>
  <c r="K5" i="49"/>
  <c r="N5" i="49" s="1"/>
  <c r="D5" i="49"/>
  <c r="G5" i="49" s="1"/>
  <c r="K4" i="49"/>
  <c r="N4" i="49" s="1"/>
  <c r="D4" i="49"/>
  <c r="G4" i="49" s="1"/>
  <c r="M3" i="49"/>
  <c r="L3" i="49"/>
  <c r="J3" i="49"/>
  <c r="F3" i="49"/>
  <c r="E3" i="49"/>
  <c r="C3" i="49"/>
  <c r="D38" i="48"/>
  <c r="D3" i="49" l="1"/>
  <c r="K22" i="49"/>
  <c r="N22" i="49"/>
  <c r="K3" i="49"/>
  <c r="N3" i="49"/>
  <c r="G37" i="49"/>
  <c r="G3" i="49"/>
  <c r="N23" i="49"/>
  <c r="G38" i="49"/>
  <c r="D43" i="48" l="1"/>
  <c r="G43" i="48" s="1"/>
  <c r="D42" i="48"/>
  <c r="G42" i="48" s="1"/>
  <c r="D41" i="48"/>
  <c r="G41" i="48" s="1"/>
  <c r="D40" i="48"/>
  <c r="D39" i="48"/>
  <c r="G39" i="48" s="1"/>
  <c r="G38" i="48"/>
  <c r="K37" i="48"/>
  <c r="N37" i="48" s="1"/>
  <c r="F37" i="48"/>
  <c r="E37" i="48"/>
  <c r="C37" i="48"/>
  <c r="B37" i="48"/>
  <c r="K36" i="48"/>
  <c r="N36" i="48" s="1"/>
  <c r="K35" i="48"/>
  <c r="N35" i="48" s="1"/>
  <c r="N34" i="48"/>
  <c r="K34" i="48"/>
  <c r="D34" i="48"/>
  <c r="G34" i="48" s="1"/>
  <c r="K33" i="48"/>
  <c r="N33" i="48" s="1"/>
  <c r="D33" i="48"/>
  <c r="G33" i="48" s="1"/>
  <c r="K32" i="48"/>
  <c r="N32" i="48" s="1"/>
  <c r="D32" i="48"/>
  <c r="G32" i="48" s="1"/>
  <c r="K31" i="48"/>
  <c r="N31" i="48" s="1"/>
  <c r="D31" i="48"/>
  <c r="G31" i="48" s="1"/>
  <c r="K30" i="48"/>
  <c r="N30" i="48" s="1"/>
  <c r="D30" i="48"/>
  <c r="G30" i="48" s="1"/>
  <c r="K29" i="48"/>
  <c r="N29" i="48" s="1"/>
  <c r="D29" i="48"/>
  <c r="G29" i="48" s="1"/>
  <c r="K28" i="48"/>
  <c r="N28" i="48" s="1"/>
  <c r="D28" i="48"/>
  <c r="G28" i="48" s="1"/>
  <c r="K27" i="48"/>
  <c r="N27" i="48" s="1"/>
  <c r="D27" i="48"/>
  <c r="G27" i="48" s="1"/>
  <c r="K26" i="48"/>
  <c r="N26" i="48" s="1"/>
  <c r="D26" i="48"/>
  <c r="G26" i="48" s="1"/>
  <c r="K25" i="48"/>
  <c r="N25" i="48" s="1"/>
  <c r="D25" i="48"/>
  <c r="G25" i="48" s="1"/>
  <c r="K24" i="48"/>
  <c r="N24" i="48" s="1"/>
  <c r="D24" i="48"/>
  <c r="G24" i="48" s="1"/>
  <c r="K23" i="48"/>
  <c r="D23" i="48"/>
  <c r="G23" i="48" s="1"/>
  <c r="M22" i="48"/>
  <c r="L22" i="48"/>
  <c r="J22" i="48"/>
  <c r="I22" i="48"/>
  <c r="D22" i="48"/>
  <c r="G22" i="48" s="1"/>
  <c r="G21" i="48"/>
  <c r="D21" i="48"/>
  <c r="G20" i="48"/>
  <c r="D20" i="48"/>
  <c r="K19" i="48"/>
  <c r="N19" i="48" s="1"/>
  <c r="D19" i="48"/>
  <c r="G19" i="48" s="1"/>
  <c r="K18" i="48"/>
  <c r="N18" i="48" s="1"/>
  <c r="D18" i="48"/>
  <c r="G18" i="48" s="1"/>
  <c r="K17" i="48"/>
  <c r="N17" i="48" s="1"/>
  <c r="D17" i="48"/>
  <c r="G17" i="48" s="1"/>
  <c r="K16" i="48"/>
  <c r="N16" i="48" s="1"/>
  <c r="G16" i="48"/>
  <c r="D16" i="48"/>
  <c r="K15" i="48"/>
  <c r="N15" i="48" s="1"/>
  <c r="D15" i="48"/>
  <c r="G15" i="48" s="1"/>
  <c r="K14" i="48"/>
  <c r="N14" i="48" s="1"/>
  <c r="D14" i="48"/>
  <c r="G14" i="48" s="1"/>
  <c r="K13" i="48"/>
  <c r="N13" i="48" s="1"/>
  <c r="D13" i="48"/>
  <c r="G13" i="48" s="1"/>
  <c r="K12" i="48"/>
  <c r="N12" i="48" s="1"/>
  <c r="D12" i="48"/>
  <c r="G12" i="48" s="1"/>
  <c r="K11" i="48"/>
  <c r="N11" i="48" s="1"/>
  <c r="D11" i="48"/>
  <c r="G11" i="48" s="1"/>
  <c r="K10" i="48"/>
  <c r="N10" i="48" s="1"/>
  <c r="D10" i="48"/>
  <c r="G10" i="48" s="1"/>
  <c r="K9" i="48"/>
  <c r="N9" i="48" s="1"/>
  <c r="D9" i="48"/>
  <c r="G9" i="48" s="1"/>
  <c r="K8" i="48"/>
  <c r="N8" i="48" s="1"/>
  <c r="D8" i="48"/>
  <c r="G8" i="48" s="1"/>
  <c r="K7" i="48"/>
  <c r="N7" i="48" s="1"/>
  <c r="D7" i="48"/>
  <c r="G7" i="48" s="1"/>
  <c r="N6" i="48"/>
  <c r="K6" i="48"/>
  <c r="D6" i="48"/>
  <c r="G6" i="48" s="1"/>
  <c r="K5" i="48"/>
  <c r="N5" i="48" s="1"/>
  <c r="D5" i="48"/>
  <c r="G5" i="48" s="1"/>
  <c r="K4" i="48"/>
  <c r="N4" i="48" s="1"/>
  <c r="G4" i="48"/>
  <c r="D4" i="48"/>
  <c r="M3" i="48"/>
  <c r="L3" i="48"/>
  <c r="J3" i="48"/>
  <c r="F3" i="48"/>
  <c r="E3" i="48"/>
  <c r="D3" i="48" s="1"/>
  <c r="C3" i="48"/>
  <c r="D37" i="48" l="1"/>
  <c r="K22" i="48"/>
  <c r="N22" i="48"/>
  <c r="K3" i="48"/>
  <c r="N3" i="48" s="1"/>
  <c r="G37" i="48"/>
  <c r="G3" i="48"/>
  <c r="G40" i="48"/>
  <c r="N23" i="48"/>
  <c r="D43" i="47"/>
  <c r="G43" i="47" s="1"/>
  <c r="D42" i="47"/>
  <c r="G42" i="47" s="1"/>
  <c r="D41" i="47"/>
  <c r="G41" i="47" s="1"/>
  <c r="D40" i="47"/>
  <c r="D39" i="47"/>
  <c r="G39" i="47" s="1"/>
  <c r="D38" i="47"/>
  <c r="G38" i="47" s="1"/>
  <c r="K37" i="47"/>
  <c r="N37" i="47" s="1"/>
  <c r="F37" i="47"/>
  <c r="E37" i="47"/>
  <c r="C37" i="47"/>
  <c r="B37" i="47"/>
  <c r="K36" i="47"/>
  <c r="N36" i="47" s="1"/>
  <c r="K35" i="47"/>
  <c r="K34" i="47"/>
  <c r="N34" i="47" s="1"/>
  <c r="D34" i="47"/>
  <c r="G34" i="47" s="1"/>
  <c r="K33" i="47"/>
  <c r="N33" i="47" s="1"/>
  <c r="D33" i="47"/>
  <c r="G33" i="47" s="1"/>
  <c r="K32" i="47"/>
  <c r="N32" i="47" s="1"/>
  <c r="D32" i="47"/>
  <c r="G32" i="47" s="1"/>
  <c r="K31" i="47"/>
  <c r="N31" i="47" s="1"/>
  <c r="D31" i="47"/>
  <c r="G31" i="47" s="1"/>
  <c r="K30" i="47"/>
  <c r="N30" i="47" s="1"/>
  <c r="D30" i="47"/>
  <c r="G30" i="47" s="1"/>
  <c r="K29" i="47"/>
  <c r="N29" i="47" s="1"/>
  <c r="D29" i="47"/>
  <c r="G29" i="47" s="1"/>
  <c r="K28" i="47"/>
  <c r="N28" i="47" s="1"/>
  <c r="D28" i="47"/>
  <c r="G28" i="47" s="1"/>
  <c r="K27" i="47"/>
  <c r="N27" i="47" s="1"/>
  <c r="D27" i="47"/>
  <c r="G27" i="47" s="1"/>
  <c r="K26" i="47"/>
  <c r="N26" i="47" s="1"/>
  <c r="D26" i="47"/>
  <c r="G26" i="47" s="1"/>
  <c r="K25" i="47"/>
  <c r="N25" i="47" s="1"/>
  <c r="D25" i="47"/>
  <c r="G25" i="47" s="1"/>
  <c r="K24" i="47"/>
  <c r="N24" i="47" s="1"/>
  <c r="D24" i="47"/>
  <c r="G24" i="47" s="1"/>
  <c r="K23" i="47"/>
  <c r="N23" i="47" s="1"/>
  <c r="D23" i="47"/>
  <c r="G23" i="47" s="1"/>
  <c r="M22" i="47"/>
  <c r="L22" i="47"/>
  <c r="J22" i="47"/>
  <c r="I22" i="47"/>
  <c r="D22" i="47"/>
  <c r="G22" i="47" s="1"/>
  <c r="G21" i="47"/>
  <c r="D21" i="47"/>
  <c r="G20" i="47"/>
  <c r="D20" i="47"/>
  <c r="K19" i="47"/>
  <c r="N19" i="47" s="1"/>
  <c r="D19" i="47"/>
  <c r="G19" i="47" s="1"/>
  <c r="K18" i="47"/>
  <c r="N18" i="47" s="1"/>
  <c r="D18" i="47"/>
  <c r="G18" i="47" s="1"/>
  <c r="K17" i="47"/>
  <c r="N17" i="47" s="1"/>
  <c r="D17" i="47"/>
  <c r="G17" i="47" s="1"/>
  <c r="K16" i="47"/>
  <c r="N16" i="47" s="1"/>
  <c r="D16" i="47"/>
  <c r="G16" i="47" s="1"/>
  <c r="K15" i="47"/>
  <c r="N15" i="47" s="1"/>
  <c r="D15" i="47"/>
  <c r="G15" i="47" s="1"/>
  <c r="K14" i="47"/>
  <c r="N14" i="47" s="1"/>
  <c r="D14" i="47"/>
  <c r="G14" i="47" s="1"/>
  <c r="K13" i="47"/>
  <c r="N13" i="47" s="1"/>
  <c r="D13" i="47"/>
  <c r="G13" i="47" s="1"/>
  <c r="K12" i="47"/>
  <c r="N12" i="47" s="1"/>
  <c r="D12" i="47"/>
  <c r="G12" i="47" s="1"/>
  <c r="K11" i="47"/>
  <c r="N11" i="47" s="1"/>
  <c r="D11" i="47"/>
  <c r="G11" i="47" s="1"/>
  <c r="K10" i="47"/>
  <c r="N10" i="47" s="1"/>
  <c r="D10" i="47"/>
  <c r="G10" i="47" s="1"/>
  <c r="K9" i="47"/>
  <c r="N9" i="47" s="1"/>
  <c r="D9" i="47"/>
  <c r="G9" i="47" s="1"/>
  <c r="K8" i="47"/>
  <c r="N8" i="47" s="1"/>
  <c r="D8" i="47"/>
  <c r="G8" i="47" s="1"/>
  <c r="K7" i="47"/>
  <c r="N7" i="47" s="1"/>
  <c r="D7" i="47"/>
  <c r="G7" i="47" s="1"/>
  <c r="K6" i="47"/>
  <c r="N6" i="47" s="1"/>
  <c r="D6" i="47"/>
  <c r="G6" i="47" s="1"/>
  <c r="K5" i="47"/>
  <c r="N5" i="47" s="1"/>
  <c r="D5" i="47"/>
  <c r="G5" i="47" s="1"/>
  <c r="K4" i="47"/>
  <c r="K3" i="47" s="1"/>
  <c r="D4" i="47"/>
  <c r="G4" i="47" s="1"/>
  <c r="M3" i="47"/>
  <c r="L3" i="47"/>
  <c r="J3" i="47"/>
  <c r="F3" i="47"/>
  <c r="E3" i="47"/>
  <c r="C3" i="47"/>
  <c r="D3" i="47" l="1"/>
  <c r="G3" i="47"/>
  <c r="K22" i="47"/>
  <c r="N22" i="47"/>
  <c r="N4" i="47"/>
  <c r="N3" i="47"/>
  <c r="D37" i="47"/>
  <c r="G37" i="47"/>
  <c r="N35" i="47"/>
  <c r="G40" i="47"/>
  <c r="D38" i="36"/>
  <c r="D39" i="36"/>
  <c r="D40" i="36"/>
  <c r="D41" i="36"/>
  <c r="G41" i="36" s="1"/>
  <c r="D42" i="36"/>
  <c r="D43" i="36"/>
  <c r="G43" i="36" s="1"/>
  <c r="D4" i="36"/>
  <c r="D5" i="36"/>
  <c r="G5" i="36" s="1"/>
  <c r="D6" i="36"/>
  <c r="D7" i="36"/>
  <c r="G7" i="36" s="1"/>
  <c r="D8" i="36"/>
  <c r="D9" i="36"/>
  <c r="D10" i="36"/>
  <c r="G10" i="36" s="1"/>
  <c r="D11" i="36"/>
  <c r="G11" i="36" s="1"/>
  <c r="D12" i="36"/>
  <c r="G12" i="36" s="1"/>
  <c r="D13" i="36"/>
  <c r="G13" i="36" s="1"/>
  <c r="D14" i="36"/>
  <c r="D15" i="36"/>
  <c r="G15" i="36" s="1"/>
  <c r="D16" i="36"/>
  <c r="D17" i="36"/>
  <c r="D18" i="36"/>
  <c r="G18" i="36" s="1"/>
  <c r="D19" i="36"/>
  <c r="G19" i="36" s="1"/>
  <c r="D20" i="36"/>
  <c r="D21" i="36"/>
  <c r="G21" i="36" s="1"/>
  <c r="D22" i="36"/>
  <c r="D23" i="36"/>
  <c r="G23" i="36" s="1"/>
  <c r="D24" i="36"/>
  <c r="G24" i="36" s="1"/>
  <c r="D25" i="36"/>
  <c r="D26" i="36"/>
  <c r="G26" i="36" s="1"/>
  <c r="D27" i="36"/>
  <c r="G27" i="36" s="1"/>
  <c r="D28" i="36"/>
  <c r="D29" i="36"/>
  <c r="D30" i="36"/>
  <c r="D31" i="36"/>
  <c r="G31" i="36" s="1"/>
  <c r="D32" i="36"/>
  <c r="G32" i="36" s="1"/>
  <c r="D33" i="36"/>
  <c r="G33" i="36" s="1"/>
  <c r="D34" i="36"/>
  <c r="G34" i="36" s="1"/>
  <c r="G42" i="36"/>
  <c r="F37" i="36"/>
  <c r="F3" i="36"/>
  <c r="G40" i="36"/>
  <c r="G39" i="36"/>
  <c r="K37" i="36"/>
  <c r="N37" i="36" s="1"/>
  <c r="E37" i="36"/>
  <c r="C37" i="36"/>
  <c r="B37" i="36"/>
  <c r="K36" i="36"/>
  <c r="N36" i="36" s="1"/>
  <c r="K35" i="36"/>
  <c r="N35" i="36" s="1"/>
  <c r="K34" i="36"/>
  <c r="N34" i="36" s="1"/>
  <c r="K33" i="36"/>
  <c r="N33" i="36" s="1"/>
  <c r="K32" i="36"/>
  <c r="N32" i="36" s="1"/>
  <c r="K31" i="36"/>
  <c r="N31" i="36" s="1"/>
  <c r="K30" i="36"/>
  <c r="N30" i="36" s="1"/>
  <c r="G30" i="36"/>
  <c r="K29" i="36"/>
  <c r="N29" i="36" s="1"/>
  <c r="G29" i="36"/>
  <c r="K28" i="36"/>
  <c r="N28" i="36" s="1"/>
  <c r="G28" i="36"/>
  <c r="K27" i="36"/>
  <c r="N27" i="36" s="1"/>
  <c r="K26" i="36"/>
  <c r="N26" i="36" s="1"/>
  <c r="K25" i="36"/>
  <c r="N25" i="36" s="1"/>
  <c r="G25" i="36"/>
  <c r="K24" i="36"/>
  <c r="N24" i="36" s="1"/>
  <c r="K23" i="36"/>
  <c r="M22" i="36"/>
  <c r="L22" i="36"/>
  <c r="J22" i="36"/>
  <c r="I22" i="36"/>
  <c r="G22" i="36"/>
  <c r="G20" i="36"/>
  <c r="K19" i="36"/>
  <c r="N19" i="36" s="1"/>
  <c r="K18" i="36"/>
  <c r="N18" i="36" s="1"/>
  <c r="K17" i="36"/>
  <c r="N17" i="36" s="1"/>
  <c r="G17" i="36"/>
  <c r="K16" i="36"/>
  <c r="N16" i="36" s="1"/>
  <c r="G16" i="36"/>
  <c r="K15" i="36"/>
  <c r="N15" i="36" s="1"/>
  <c r="K14" i="36"/>
  <c r="N14" i="36" s="1"/>
  <c r="G14" i="36"/>
  <c r="K13" i="36"/>
  <c r="N13" i="36" s="1"/>
  <c r="K12" i="36"/>
  <c r="N12" i="36" s="1"/>
  <c r="K11" i="36"/>
  <c r="N11" i="36" s="1"/>
  <c r="K10" i="36"/>
  <c r="N10" i="36" s="1"/>
  <c r="K9" i="36"/>
  <c r="N9" i="36" s="1"/>
  <c r="G9" i="36"/>
  <c r="K8" i="36"/>
  <c r="N8" i="36" s="1"/>
  <c r="G8" i="36"/>
  <c r="K7" i="36"/>
  <c r="N7" i="36" s="1"/>
  <c r="K6" i="36"/>
  <c r="N6" i="36" s="1"/>
  <c r="G6" i="36"/>
  <c r="K5" i="36"/>
  <c r="K4" i="36"/>
  <c r="N4" i="36" s="1"/>
  <c r="G4" i="36"/>
  <c r="M3" i="36"/>
  <c r="L3" i="36"/>
  <c r="J3" i="36"/>
  <c r="E3" i="36"/>
  <c r="C3" i="36"/>
  <c r="K3" i="36" l="1"/>
  <c r="K22" i="36"/>
  <c r="N23" i="36"/>
  <c r="N22" i="36"/>
  <c r="N3" i="36"/>
  <c r="N5" i="36"/>
  <c r="D37" i="36"/>
  <c r="G37" i="36" s="1"/>
  <c r="D3" i="36"/>
  <c r="G3" i="36" s="1"/>
  <c r="G38" i="36"/>
</calcChain>
</file>

<file path=xl/sharedStrings.xml><?xml version="1.0" encoding="utf-8"?>
<sst xmlns="http://schemas.openxmlformats.org/spreadsheetml/2006/main" count="918" uniqueCount="100">
  <si>
    <t xml:space="preserve"> </t>
    <phoneticPr fontId="2"/>
  </si>
  <si>
    <t>本郷</t>
    <rPh sb="0" eb="2">
      <t>ホンゴウ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</si>
  <si>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</si>
  <si>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</si>
  <si>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</si>
  <si>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舘南上</t>
    <rPh sb="0" eb="1">
      <t>タチ</t>
    </rPh>
    <rPh sb="1" eb="2">
      <t>ミナミ</t>
    </rPh>
    <rPh sb="2" eb="3">
      <t>ウエ</t>
    </rPh>
    <phoneticPr fontId="2"/>
  </si>
  <si>
    <t>吉田</t>
    <rPh sb="0" eb="2">
      <t>ヨシダ</t>
    </rPh>
    <phoneticPr fontId="2"/>
  </si>
  <si>
    <t>舘南下</t>
    <rPh sb="0" eb="1">
      <t>タチ</t>
    </rPh>
    <rPh sb="1" eb="2">
      <t>ミナミ</t>
    </rPh>
    <rPh sb="2" eb="3">
      <t>シタ</t>
    </rPh>
    <phoneticPr fontId="2"/>
  </si>
  <si>
    <t>中原</t>
    <rPh sb="0" eb="2">
      <t>ナカハラ</t>
    </rPh>
    <phoneticPr fontId="2"/>
  </si>
  <si>
    <t>南町南</t>
    <rPh sb="0" eb="1">
      <t>ミナミ</t>
    </rPh>
    <rPh sb="1" eb="2">
      <t>マチ</t>
    </rPh>
    <rPh sb="2" eb="3">
      <t>ミナミ</t>
    </rPh>
    <phoneticPr fontId="2"/>
  </si>
  <si>
    <t>旭台</t>
    <rPh sb="0" eb="1">
      <t>アサヒ</t>
    </rPh>
    <rPh sb="1" eb="2">
      <t>ダイ</t>
    </rPh>
    <phoneticPr fontId="2"/>
  </si>
  <si>
    <t>南町北</t>
    <rPh sb="0" eb="1">
      <t>ミナミ</t>
    </rPh>
    <rPh sb="1" eb="2">
      <t>マチ</t>
    </rPh>
    <rPh sb="2" eb="3">
      <t>キタ</t>
    </rPh>
    <phoneticPr fontId="2"/>
  </si>
  <si>
    <t>上大畑</t>
    <rPh sb="0" eb="1">
      <t>ウエ</t>
    </rPh>
    <rPh sb="1" eb="3">
      <t>オオハタ</t>
    </rPh>
    <phoneticPr fontId="2"/>
  </si>
  <si>
    <t>上町南</t>
    <rPh sb="0" eb="1">
      <t>ウエ</t>
    </rPh>
    <rPh sb="1" eb="2">
      <t>マチ</t>
    </rPh>
    <rPh sb="2" eb="3">
      <t>ミナミ</t>
    </rPh>
    <phoneticPr fontId="2"/>
  </si>
  <si>
    <t>下大畑</t>
    <rPh sb="0" eb="1">
      <t>シタ</t>
    </rPh>
    <rPh sb="1" eb="3">
      <t>オオハタ</t>
    </rPh>
    <phoneticPr fontId="2"/>
  </si>
  <si>
    <t>上町北</t>
    <rPh sb="0" eb="1">
      <t>ウエ</t>
    </rPh>
    <rPh sb="1" eb="2">
      <t>マチ</t>
    </rPh>
    <rPh sb="2" eb="3">
      <t>キタ</t>
    </rPh>
    <phoneticPr fontId="2"/>
  </si>
  <si>
    <t>南長瀞</t>
    <rPh sb="0" eb="1">
      <t>ミナミ</t>
    </rPh>
    <rPh sb="1" eb="3">
      <t>ナガトロ</t>
    </rPh>
    <phoneticPr fontId="2"/>
  </si>
  <si>
    <t>南城東</t>
    <rPh sb="0" eb="1">
      <t>ミナミ</t>
    </rPh>
    <rPh sb="1" eb="2">
      <t>シロ</t>
    </rPh>
    <rPh sb="2" eb="3">
      <t>ヒガシ</t>
    </rPh>
    <phoneticPr fontId="2"/>
  </si>
  <si>
    <t>北長瀞</t>
    <rPh sb="0" eb="1">
      <t>キタ</t>
    </rPh>
    <rPh sb="1" eb="3">
      <t>ナガトロ</t>
    </rPh>
    <phoneticPr fontId="2"/>
  </si>
  <si>
    <t>北城東</t>
    <rPh sb="0" eb="1">
      <t>キタ</t>
    </rPh>
    <rPh sb="1" eb="2">
      <t>シロ</t>
    </rPh>
    <rPh sb="2" eb="3">
      <t>ヒガシ</t>
    </rPh>
    <phoneticPr fontId="2"/>
  </si>
  <si>
    <t>一本松</t>
    <rPh sb="0" eb="2">
      <t>イッポン</t>
    </rPh>
    <rPh sb="2" eb="3">
      <t>マツ</t>
    </rPh>
    <phoneticPr fontId="2"/>
  </si>
  <si>
    <t>新丁</t>
    <rPh sb="0" eb="1">
      <t>シン</t>
    </rPh>
    <rPh sb="1" eb="2">
      <t>チョウ</t>
    </rPh>
    <phoneticPr fontId="2"/>
  </si>
  <si>
    <t>開墾場</t>
    <rPh sb="0" eb="2">
      <t>カイコン</t>
    </rPh>
    <rPh sb="2" eb="3">
      <t>バ</t>
    </rPh>
    <phoneticPr fontId="2"/>
  </si>
  <si>
    <t>五日町</t>
    <rPh sb="0" eb="1">
      <t>ゴ</t>
    </rPh>
    <rPh sb="1" eb="2">
      <t>ニチ</t>
    </rPh>
    <rPh sb="2" eb="3">
      <t>マチ</t>
    </rPh>
    <phoneticPr fontId="2"/>
  </si>
  <si>
    <t>長瀞浜</t>
    <rPh sb="0" eb="2">
      <t>ナガトロ</t>
    </rPh>
    <rPh sb="2" eb="3">
      <t>ハマ</t>
    </rPh>
    <phoneticPr fontId="2"/>
  </si>
  <si>
    <t>新井町</t>
    <rPh sb="0" eb="1">
      <t>シン</t>
    </rPh>
    <rPh sb="1" eb="2">
      <t>イド</t>
    </rPh>
    <rPh sb="2" eb="3">
      <t>マチ</t>
    </rPh>
    <phoneticPr fontId="2"/>
  </si>
  <si>
    <t>新町中</t>
    <rPh sb="0" eb="2">
      <t>シンマチ</t>
    </rPh>
    <rPh sb="2" eb="3">
      <t>ナカ</t>
    </rPh>
    <phoneticPr fontId="2"/>
  </si>
  <si>
    <t>新町南</t>
    <rPh sb="0" eb="2">
      <t>シンマチ</t>
    </rPh>
    <rPh sb="2" eb="3">
      <t>ミナミ</t>
    </rPh>
    <phoneticPr fontId="2"/>
  </si>
  <si>
    <t>新町北</t>
    <rPh sb="0" eb="2">
      <t>シンマチ</t>
    </rPh>
    <rPh sb="2" eb="3">
      <t>キタ</t>
    </rPh>
    <phoneticPr fontId="2"/>
  </si>
  <si>
    <t>駅前西</t>
    <rPh sb="0" eb="2">
      <t>エキマエ</t>
    </rPh>
    <rPh sb="2" eb="3">
      <t>ニシ</t>
    </rPh>
    <phoneticPr fontId="2"/>
  </si>
  <si>
    <t>野地</t>
    <rPh sb="0" eb="1">
      <t>ノ</t>
    </rPh>
    <rPh sb="1" eb="2">
      <t>チ</t>
    </rPh>
    <phoneticPr fontId="2"/>
  </si>
  <si>
    <t>駅前東</t>
    <rPh sb="0" eb="2">
      <t>エキマエ</t>
    </rPh>
    <rPh sb="2" eb="3">
      <t>ヒガシ</t>
    </rPh>
    <phoneticPr fontId="2"/>
  </si>
  <si>
    <t>浜吉田東</t>
    <rPh sb="0" eb="3">
      <t>ハマヨシダ</t>
    </rPh>
    <rPh sb="3" eb="4">
      <t>ヒガシ</t>
    </rPh>
    <phoneticPr fontId="2"/>
  </si>
  <si>
    <t>浜吉田西</t>
    <rPh sb="0" eb="3">
      <t>ハマヨシダ</t>
    </rPh>
    <rPh sb="3" eb="4">
      <t>ニシ</t>
    </rPh>
    <phoneticPr fontId="2"/>
  </si>
  <si>
    <t>桜小路東</t>
    <rPh sb="0" eb="1">
      <t>サクラ</t>
    </rPh>
    <rPh sb="1" eb="3">
      <t>コウジ</t>
    </rPh>
    <rPh sb="3" eb="4">
      <t>ヒガシ</t>
    </rPh>
    <phoneticPr fontId="2"/>
  </si>
  <si>
    <t>浜吉田北</t>
    <rPh sb="0" eb="3">
      <t>ハマヨシダ</t>
    </rPh>
    <rPh sb="3" eb="4">
      <t>キタ</t>
    </rPh>
    <phoneticPr fontId="2"/>
  </si>
  <si>
    <t>桜小路中</t>
    <rPh sb="0" eb="1">
      <t>サクラ</t>
    </rPh>
    <rPh sb="1" eb="3">
      <t>コウジ</t>
    </rPh>
    <rPh sb="3" eb="4">
      <t>ナカ</t>
    </rPh>
    <phoneticPr fontId="2"/>
  </si>
  <si>
    <t>桜小路西</t>
    <rPh sb="0" eb="1">
      <t>サクラ</t>
    </rPh>
    <rPh sb="1" eb="3">
      <t>コウジ</t>
    </rPh>
    <rPh sb="3" eb="4">
      <t>ニシ</t>
    </rPh>
    <phoneticPr fontId="2"/>
  </si>
  <si>
    <t>上郡</t>
    <rPh sb="0" eb="1">
      <t>ウエ</t>
    </rPh>
    <rPh sb="1" eb="2">
      <t>グン</t>
    </rPh>
    <phoneticPr fontId="2"/>
  </si>
  <si>
    <t>祝田東</t>
    <rPh sb="0" eb="1">
      <t>イワ</t>
    </rPh>
    <rPh sb="1" eb="2">
      <t>タ</t>
    </rPh>
    <rPh sb="2" eb="3">
      <t>ヒガシ</t>
    </rPh>
    <phoneticPr fontId="2"/>
  </si>
  <si>
    <t>下郡</t>
    <rPh sb="0" eb="1">
      <t>シタ</t>
    </rPh>
    <rPh sb="1" eb="2">
      <t>グン</t>
    </rPh>
    <phoneticPr fontId="2"/>
  </si>
  <si>
    <t>祝田西</t>
    <rPh sb="0" eb="1">
      <t>イワ</t>
    </rPh>
    <rPh sb="1" eb="2">
      <t>タ</t>
    </rPh>
    <rPh sb="2" eb="3">
      <t>ニシ</t>
    </rPh>
    <phoneticPr fontId="2"/>
  </si>
  <si>
    <t>小山</t>
    <rPh sb="0" eb="2">
      <t>コヤマ</t>
    </rPh>
    <phoneticPr fontId="2"/>
  </si>
  <si>
    <t>祝田南</t>
    <rPh sb="0" eb="1">
      <t>イワ</t>
    </rPh>
    <rPh sb="1" eb="2">
      <t>タ</t>
    </rPh>
    <rPh sb="2" eb="3">
      <t>ミナミ</t>
    </rPh>
    <phoneticPr fontId="2"/>
  </si>
  <si>
    <t>田沢</t>
    <rPh sb="0" eb="2">
      <t>タザワ</t>
    </rPh>
    <phoneticPr fontId="2"/>
  </si>
  <si>
    <t>新町</t>
    <rPh sb="0" eb="1">
      <t>シン</t>
    </rPh>
    <rPh sb="1" eb="2">
      <t>マチ</t>
    </rPh>
    <phoneticPr fontId="2"/>
  </si>
  <si>
    <t>早川</t>
    <rPh sb="0" eb="2">
      <t>ハヤカワ</t>
    </rPh>
    <phoneticPr fontId="2"/>
  </si>
  <si>
    <t>鹿島</t>
    <rPh sb="0" eb="2">
      <t>カシマ</t>
    </rPh>
    <phoneticPr fontId="2"/>
  </si>
  <si>
    <t>森房</t>
    <rPh sb="0" eb="1">
      <t>モリ</t>
    </rPh>
    <rPh sb="1" eb="2">
      <t>ボウ</t>
    </rPh>
    <phoneticPr fontId="2"/>
  </si>
  <si>
    <t>神宮寺</t>
    <rPh sb="0" eb="1">
      <t>カミ</t>
    </rPh>
    <rPh sb="1" eb="2">
      <t>ミヤ</t>
    </rPh>
    <rPh sb="2" eb="3">
      <t>テラ</t>
    </rPh>
    <phoneticPr fontId="2"/>
  </si>
  <si>
    <t>上の町</t>
    <rPh sb="0" eb="1">
      <t>ウエ</t>
    </rPh>
    <rPh sb="2" eb="3">
      <t>マチ</t>
    </rPh>
    <phoneticPr fontId="2"/>
  </si>
  <si>
    <t>高屋</t>
    <rPh sb="0" eb="1">
      <t>タカ</t>
    </rPh>
    <rPh sb="1" eb="2">
      <t>ヤネ</t>
    </rPh>
    <phoneticPr fontId="2"/>
  </si>
  <si>
    <t>中泉</t>
    <rPh sb="0" eb="2">
      <t>ナカイズミ</t>
    </rPh>
    <phoneticPr fontId="2"/>
  </si>
  <si>
    <t>柴町</t>
    <rPh sb="0" eb="1">
      <t>シバ</t>
    </rPh>
    <rPh sb="1" eb="2">
      <t>マチ</t>
    </rPh>
    <phoneticPr fontId="2"/>
  </si>
  <si>
    <t>今泉</t>
    <rPh sb="0" eb="2">
      <t>イマイズミ</t>
    </rPh>
    <phoneticPr fontId="2"/>
  </si>
  <si>
    <t>倉庭</t>
    <rPh sb="0" eb="1">
      <t>クラ</t>
    </rPh>
    <rPh sb="1" eb="2">
      <t>ニワ</t>
    </rPh>
    <phoneticPr fontId="2"/>
  </si>
  <si>
    <t>牛袋</t>
    <rPh sb="0" eb="1">
      <t>ウシ</t>
    </rPh>
    <rPh sb="1" eb="2">
      <t>フクロ</t>
    </rPh>
    <phoneticPr fontId="2"/>
  </si>
  <si>
    <t>十文字町</t>
    <rPh sb="0" eb="1">
      <t>ジュウ</t>
    </rPh>
    <rPh sb="1" eb="2">
      <t>ブン</t>
    </rPh>
    <rPh sb="2" eb="3">
      <t>ジ</t>
    </rPh>
    <rPh sb="3" eb="4">
      <t>マチ</t>
    </rPh>
    <phoneticPr fontId="2"/>
  </si>
  <si>
    <t>十文字村</t>
    <rPh sb="0" eb="1">
      <t>ジュウ</t>
    </rPh>
    <rPh sb="1" eb="2">
      <t>ブン</t>
    </rPh>
    <rPh sb="2" eb="3">
      <t>ジ</t>
    </rPh>
    <rPh sb="3" eb="4">
      <t>ムラ</t>
    </rPh>
    <phoneticPr fontId="2"/>
  </si>
  <si>
    <t>榎袋</t>
    <rPh sb="0" eb="1">
      <t>エノキ</t>
    </rPh>
    <rPh sb="1" eb="2">
      <t>フクロ</t>
    </rPh>
    <phoneticPr fontId="2"/>
  </si>
  <si>
    <t>鷺屋</t>
    <rPh sb="0" eb="1">
      <t>サギ</t>
    </rPh>
    <rPh sb="1" eb="2">
      <t>ヤネ</t>
    </rPh>
    <phoneticPr fontId="2"/>
  </si>
  <si>
    <t>蕨</t>
    <rPh sb="0" eb="1">
      <t>ワラビ</t>
    </rPh>
    <phoneticPr fontId="2"/>
  </si>
  <si>
    <t>箱根田西</t>
    <rPh sb="0" eb="1">
      <t>ハコ</t>
    </rPh>
    <rPh sb="1" eb="2">
      <t>ネ</t>
    </rPh>
    <rPh sb="2" eb="3">
      <t>タ</t>
    </rPh>
    <rPh sb="3" eb="4">
      <t>ニシ</t>
    </rPh>
    <phoneticPr fontId="2"/>
  </si>
  <si>
    <t>箱根田東</t>
    <rPh sb="0" eb="1">
      <t>ハコ</t>
    </rPh>
    <rPh sb="1" eb="2">
      <t>ネ</t>
    </rPh>
    <rPh sb="2" eb="3">
      <t>タ</t>
    </rPh>
    <rPh sb="3" eb="4">
      <t>ヒガシ</t>
    </rPh>
    <phoneticPr fontId="2"/>
  </si>
  <si>
    <t>港町</t>
    <rPh sb="0" eb="1">
      <t>ミナト</t>
    </rPh>
    <rPh sb="1" eb="2">
      <t>マチ</t>
    </rPh>
    <phoneticPr fontId="2"/>
  </si>
  <si>
    <t>鳥屋崎</t>
    <rPh sb="0" eb="1">
      <t>トリ</t>
    </rPh>
    <rPh sb="1" eb="2">
      <t>ヤネ</t>
    </rPh>
    <rPh sb="2" eb="3">
      <t>サキ</t>
    </rPh>
    <phoneticPr fontId="2"/>
  </si>
  <si>
    <t>中町</t>
    <rPh sb="0" eb="2">
      <t>ナカマチ</t>
    </rPh>
    <phoneticPr fontId="2"/>
  </si>
  <si>
    <t>下茨田北</t>
    <rPh sb="0" eb="3">
      <t>シモバラダ</t>
    </rPh>
    <rPh sb="3" eb="4">
      <t>キタ</t>
    </rPh>
    <phoneticPr fontId="2"/>
  </si>
  <si>
    <t>下茨田南</t>
    <rPh sb="0" eb="3">
      <t>シモバラダ</t>
    </rPh>
    <rPh sb="3" eb="4">
      <t>ミナミ</t>
    </rPh>
    <phoneticPr fontId="2"/>
  </si>
  <si>
    <t>大畑浜</t>
    <rPh sb="0" eb="2">
      <t>オオハタ</t>
    </rPh>
    <rPh sb="2" eb="3">
      <t>ハマ</t>
    </rPh>
    <phoneticPr fontId="2"/>
  </si>
  <si>
    <t>あぶくま</t>
    <phoneticPr fontId="2"/>
  </si>
  <si>
    <t>地区・行政区</t>
    <rPh sb="0" eb="2">
      <t>チク</t>
    </rPh>
    <rPh sb="3" eb="6">
      <t>ギョウセイク</t>
    </rPh>
    <phoneticPr fontId="2"/>
  </si>
  <si>
    <t>亘理地区</t>
    <rPh sb="0" eb="2">
      <t>ワタリ</t>
    </rPh>
    <rPh sb="2" eb="4">
      <t>チク</t>
    </rPh>
    <phoneticPr fontId="2"/>
  </si>
  <si>
    <t>吉田地区</t>
    <rPh sb="0" eb="2">
      <t>ヨシダ</t>
    </rPh>
    <rPh sb="2" eb="4">
      <t>チク</t>
    </rPh>
    <phoneticPr fontId="2"/>
  </si>
  <si>
    <t>荒浜地区</t>
    <rPh sb="0" eb="2">
      <t>アラハマ</t>
    </rPh>
    <rPh sb="2" eb="4">
      <t>チク</t>
    </rPh>
    <phoneticPr fontId="2"/>
  </si>
  <si>
    <t>人口総数</t>
    <rPh sb="0" eb="2">
      <t>ジンコウ</t>
    </rPh>
    <rPh sb="2" eb="4">
      <t>ソウスウ</t>
    </rPh>
    <phoneticPr fontId="2"/>
  </si>
  <si>
    <t>逢隈地区</t>
    <rPh sb="0" eb="2">
      <t>オオクマ</t>
    </rPh>
    <rPh sb="2" eb="4">
      <t>チク</t>
    </rPh>
    <phoneticPr fontId="2"/>
  </si>
  <si>
    <t>1世帯当たり
人員</t>
    <rPh sb="1" eb="3">
      <t>セタイ</t>
    </rPh>
    <rPh sb="3" eb="4">
      <t>ア</t>
    </rPh>
    <rPh sb="7" eb="9">
      <t>ジンイン</t>
    </rPh>
    <phoneticPr fontId="2"/>
  </si>
  <si>
    <t>世帯総数</t>
    <rPh sb="0" eb="2">
      <t>セタイ</t>
    </rPh>
    <rPh sb="2" eb="4">
      <t>ソウスウ</t>
    </rPh>
    <phoneticPr fontId="2"/>
  </si>
  <si>
    <t>1世帯当たり
人　員</t>
    <rPh sb="1" eb="3">
      <t>セタイ</t>
    </rPh>
    <rPh sb="3" eb="4">
      <t>ア</t>
    </rPh>
    <rPh sb="7" eb="8">
      <t>ジン</t>
    </rPh>
    <rPh sb="9" eb="10">
      <t>イン</t>
    </rPh>
    <phoneticPr fontId="2"/>
  </si>
  <si>
    <t>1世帯当たり
人員</t>
    <rPh sb="1" eb="3">
      <t>セタイ</t>
    </rPh>
    <rPh sb="3" eb="4">
      <t>ア</t>
    </rPh>
    <rPh sb="7" eb="8">
      <t>ジン</t>
    </rPh>
    <rPh sb="8" eb="9">
      <t>イン</t>
    </rPh>
    <phoneticPr fontId="2"/>
  </si>
  <si>
    <t>下茨田中</t>
    <rPh sb="0" eb="3">
      <t>シモバラダ</t>
    </rPh>
    <rPh sb="3" eb="4">
      <t>ナカ</t>
    </rPh>
    <phoneticPr fontId="2"/>
  </si>
  <si>
    <t>32,634人</t>
    <rPh sb="6" eb="7">
      <t>ヒト</t>
    </rPh>
    <phoneticPr fontId="2"/>
  </si>
  <si>
    <t>13,525世帯（令和7年4月30日時点）</t>
    <phoneticPr fontId="2"/>
  </si>
  <si>
    <t>32,605人</t>
    <rPh sb="6" eb="7">
      <t>ヒト</t>
    </rPh>
    <phoneticPr fontId="2"/>
  </si>
  <si>
    <t>13,515世帯（令和7年5月31日時点）</t>
    <phoneticPr fontId="2"/>
  </si>
  <si>
    <t>32,545人</t>
    <rPh sb="6" eb="7">
      <t>ヒト</t>
    </rPh>
    <phoneticPr fontId="2"/>
  </si>
  <si>
    <t>13,517世帯（令和7年6月30日時点）</t>
    <phoneticPr fontId="2"/>
  </si>
  <si>
    <t>32,558人</t>
    <rPh sb="6" eb="7">
      <t>ヒト</t>
    </rPh>
    <phoneticPr fontId="2"/>
  </si>
  <si>
    <t>13,531世帯（令和7年7月31日時点）</t>
    <phoneticPr fontId="2"/>
  </si>
  <si>
    <t>32,534人</t>
    <rPh sb="6" eb="7">
      <t>ヒト</t>
    </rPh>
    <phoneticPr fontId="2"/>
  </si>
  <si>
    <t>13,538世帯（令和7年8月31日時点）</t>
    <phoneticPr fontId="2"/>
  </si>
  <si>
    <t>32,547人</t>
    <rPh sb="6" eb="7">
      <t>ヒト</t>
    </rPh>
    <phoneticPr fontId="2"/>
  </si>
  <si>
    <t>13,582世帯（令和7年9月30日時点）</t>
    <phoneticPr fontId="2"/>
  </si>
  <si>
    <t>32,507人</t>
    <rPh sb="6" eb="7">
      <t>ヒト</t>
    </rPh>
    <phoneticPr fontId="2"/>
  </si>
  <si>
    <t>13,595世帯（令和7年10月31日時点）</t>
    <phoneticPr fontId="2"/>
  </si>
  <si>
    <t>32,476人</t>
    <rPh sb="6" eb="7">
      <t>ヒト</t>
    </rPh>
    <phoneticPr fontId="2"/>
  </si>
  <si>
    <t>13,601世帯（令和7年11月30日時点）</t>
    <phoneticPr fontId="2"/>
  </si>
  <si>
    <t>32,451人</t>
    <rPh sb="6" eb="7">
      <t>ヒト</t>
    </rPh>
    <phoneticPr fontId="2"/>
  </si>
  <si>
    <t>13,596世帯（令和7年12月31日時点）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</si>
</sst>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38" fontId="3" fillId="0" borderId="1" xfId="1" applyFont="1" applyBorder="1" applyAlignment="1">
      <alignment horizontal="right"/>
    </xf>
    <xf numFmtId="38" fontId="5" fillId="0" borderId="1" xfId="1" applyFont="1" applyBorder="1"/>
    <xf numFmtId="38" fontId="5" fillId="0" borderId="1" xfId="1" applyFont="1" applyBorder="1" applyAlignment="1"/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/>
    </xf>
    <xf numFmtId="38" fontId="3" fillId="0" borderId="0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6" fillId="0" borderId="0" xfId="1" applyFont="1" applyFill="1" applyBorder="1" applyAlignment="1">
      <alignment vertical="center"/>
    </xf>
    <xf numFmtId="38" fontId="7" fillId="0" borderId="0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right" vertical="center"/>
    </xf>
    <xf numFmtId="38" fontId="6" fillId="3" borderId="1" xfId="1" applyFont="1" applyFill="1" applyBorder="1" applyAlignment="1">
      <alignment horizontal="right" vertical="center"/>
    </xf>
    <xf numFmtId="38" fontId="6" fillId="3" borderId="5" xfId="1" applyFont="1" applyFill="1" applyBorder="1" applyAlignment="1">
      <alignment horizontal="center" vertical="center"/>
    </xf>
    <xf numFmtId="38" fontId="3" fillId="3" borderId="2" xfId="1" applyFont="1" applyFill="1" applyBorder="1" applyAlignment="1">
      <alignment horizontal="center" vertical="center"/>
    </xf>
    <xf numFmtId="38" fontId="3" fillId="3" borderId="1" xfId="1" applyFont="1" applyFill="1" applyBorder="1" applyAlignment="1">
      <alignment horizontal="center" vertical="center"/>
    </xf>
    <xf numFmtId="38" fontId="6" fillId="3" borderId="1" xfId="1" applyFont="1" applyFill="1" applyBorder="1" applyAlignment="1">
      <alignment horizontal="right"/>
    </xf>
    <xf numFmtId="38" fontId="7" fillId="3" borderId="1" xfId="1" applyFont="1" applyFill="1" applyBorder="1"/>
    <xf numFmtId="38" fontId="3" fillId="0" borderId="1" xfId="1" applyFont="1" applyBorder="1" applyAlignment="1">
      <alignment horizontal="right" vertical="center"/>
    </xf>
    <xf numFmtId="4" fontId="6" fillId="3" borderId="5" xfId="1" applyNumberFormat="1" applyFont="1" applyFill="1" applyBorder="1" applyAlignment="1">
      <alignment horizontal="right" vertical="center"/>
    </xf>
    <xf numFmtId="4" fontId="3" fillId="2" borderId="5" xfId="1" applyNumberFormat="1" applyFont="1" applyFill="1" applyBorder="1" applyAlignment="1">
      <alignment horizontal="right" vertical="center"/>
    </xf>
    <xf numFmtId="4" fontId="7" fillId="3" borderId="1" xfId="1" applyNumberFormat="1" applyFont="1" applyFill="1" applyBorder="1"/>
    <xf numFmtId="4" fontId="5" fillId="0" borderId="1" xfId="1" applyNumberFormat="1" applyFont="1" applyFill="1" applyBorder="1"/>
    <xf numFmtId="4" fontId="0" fillId="0" borderId="0" xfId="0" applyNumberFormat="1"/>
    <xf numFmtId="4" fontId="5" fillId="0" borderId="1" xfId="1" applyNumberFormat="1" applyFont="1" applyBorder="1"/>
    <xf numFmtId="4" fontId="5" fillId="0" borderId="0" xfId="1" applyNumberFormat="1" applyFont="1" applyFill="1" applyBorder="1"/>
    <xf numFmtId="38" fontId="1" fillId="0" borderId="1" xfId="1" applyBorder="1"/>
    <xf numFmtId="38" fontId="0" fillId="0" borderId="1" xfId="1" applyFont="1" applyBorder="1"/>
    <xf numFmtId="38" fontId="6" fillId="0" borderId="0" xfId="1" applyFont="1" applyFill="1" applyBorder="1" applyAlignment="1">
      <alignment horizontal="right" vertical="center"/>
    </xf>
    <xf numFmtId="38" fontId="1" fillId="0" borderId="1" xfId="1" applyBorder="1" applyAlignment="1">
      <alignment horizontal="right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4" fontId="8" fillId="4" borderId="6" xfId="1" applyNumberFormat="1" applyFont="1" applyFill="1" applyBorder="1" applyAlignment="1">
      <alignment horizontal="center" vertical="center" wrapText="1"/>
    </xf>
    <xf numFmtId="4" fontId="8" fillId="4" borderId="5" xfId="1" applyNumberFormat="1" applyFont="1" applyFill="1" applyBorder="1" applyAlignment="1">
      <alignment horizontal="center" vertical="center"/>
    </xf>
    <xf numFmtId="38" fontId="9" fillId="4" borderId="6" xfId="1" applyFont="1" applyFill="1" applyBorder="1" applyAlignment="1">
      <alignment horizontal="center" vertical="center"/>
    </xf>
    <xf numFmtId="38" fontId="9" fillId="4" borderId="5" xfId="1" applyFont="1" applyFill="1" applyBorder="1" applyAlignment="1">
      <alignment horizontal="center" vertical="center"/>
    </xf>
    <xf numFmtId="38" fontId="6" fillId="4" borderId="7" xfId="1" applyFont="1" applyFill="1" applyBorder="1" applyAlignment="1">
      <alignment horizontal="center" vertical="center"/>
    </xf>
    <xf numFmtId="38" fontId="6" fillId="4" borderId="8" xfId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38" fontId="6" fillId="4" borderId="6" xfId="1" applyFont="1" applyFill="1" applyBorder="1" applyAlignment="1">
      <alignment horizontal="center" vertical="center"/>
    </xf>
    <xf numFmtId="38" fontId="6" fillId="4" borderId="5" xfId="1" applyFont="1" applyFill="1" applyBorder="1" applyAlignment="1">
      <alignment horizontal="center" vertical="center"/>
    </xf>
    <xf numFmtId="38" fontId="6" fillId="4" borderId="4" xfId="1" applyFont="1" applyFill="1" applyBorder="1" applyAlignment="1">
      <alignment horizontal="center" vertical="center"/>
    </xf>
    <xf numFmtId="38" fontId="6" fillId="4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4036D-43E2-4469-9515-D55629CC9577}">
  <dimension ref="A1:O46"/>
  <sheetViews>
    <sheetView tabSelected="1" view="pageLayout" zoomScale="85" zoomScaleNormal="100" zoomScaleSheetLayoutView="85" zoomScalePageLayoutView="85" workbookViewId="0">
      <selection activeCell="B1" sqref="B1:C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6087</v>
      </c>
      <c r="D3" s="17">
        <f>SUM(E3+F3)</f>
        <v>14313</v>
      </c>
      <c r="E3" s="18">
        <f>SUM(E4:E34)</f>
        <v>6952</v>
      </c>
      <c r="F3" s="18">
        <f>SUM(F4:F34)</f>
        <v>7361</v>
      </c>
      <c r="G3" s="25">
        <f>ROUND(D3/C3,2)</f>
        <v>2.35</v>
      </c>
      <c r="H3" s="19" t="s">
        <v>73</v>
      </c>
      <c r="I3" s="15"/>
      <c r="J3" s="16">
        <f>SUM(J4:J19)</f>
        <v>2407</v>
      </c>
      <c r="K3" s="18">
        <f>SUM(K4:K19)</f>
        <v>5733</v>
      </c>
      <c r="L3" s="18">
        <f>SUM(L4:L19)</f>
        <v>2849</v>
      </c>
      <c r="M3" s="18">
        <f>SUM(M4:M19)</f>
        <v>2884</v>
      </c>
      <c r="N3" s="25">
        <f>ROUND(K3/J3,2)</f>
        <v>2.38</v>
      </c>
      <c r="O3" s="1"/>
    </row>
    <row r="4" spans="1:15" ht="19.5" customHeight="1" x14ac:dyDescent="0.15">
      <c r="A4" s="20" t="s">
        <v>5</v>
      </c>
      <c r="B4" s="4">
        <v>99</v>
      </c>
      <c r="C4" s="32">
        <v>121</v>
      </c>
      <c r="D4" s="4">
        <f>E4+F4</f>
        <v>317</v>
      </c>
      <c r="E4" s="32">
        <v>165</v>
      </c>
      <c r="F4" s="32">
        <v>152</v>
      </c>
      <c r="G4" s="26">
        <f>ROUND(D4/C4,2)</f>
        <v>2.62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137</v>
      </c>
      <c r="D5" s="4">
        <f t="shared" ref="D5:D34" si="0">E5+F5</f>
        <v>329</v>
      </c>
      <c r="E5" s="32">
        <v>167</v>
      </c>
      <c r="F5" s="32">
        <v>162</v>
      </c>
      <c r="G5" s="26">
        <f t="shared" ref="G5:G34" si="1">ROUND(D5/C5,2)</f>
        <v>2.4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452</v>
      </c>
      <c r="E6" s="32">
        <v>230</v>
      </c>
      <c r="F6" s="32">
        <v>222</v>
      </c>
      <c r="G6" s="26">
        <f t="shared" si="1"/>
        <v>2.37</v>
      </c>
      <c r="H6" s="21" t="s">
        <v>10</v>
      </c>
      <c r="I6" s="24"/>
      <c r="J6" s="3">
        <v>381</v>
      </c>
      <c r="K6" s="5">
        <f t="shared" si="2"/>
        <v>824</v>
      </c>
      <c r="L6" s="3">
        <v>407</v>
      </c>
      <c r="M6" s="3">
        <v>417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271</v>
      </c>
      <c r="D7" s="4">
        <f t="shared" si="0"/>
        <v>707</v>
      </c>
      <c r="E7" s="32">
        <v>355</v>
      </c>
      <c r="F7" s="32">
        <v>352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351</v>
      </c>
      <c r="L8" s="3">
        <v>170</v>
      </c>
      <c r="M8" s="3">
        <v>181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395</v>
      </c>
      <c r="E9" s="32">
        <v>197</v>
      </c>
      <c r="F9" s="32">
        <v>198</v>
      </c>
      <c r="G9" s="26">
        <f t="shared" si="1"/>
        <v>2.63</v>
      </c>
      <c r="H9" s="21" t="s">
        <v>16</v>
      </c>
      <c r="I9" s="24" t="s">
        <v>0</v>
      </c>
      <c r="J9" s="3">
        <v>90</v>
      </c>
      <c r="K9" s="5">
        <f t="shared" si="2"/>
        <v>240</v>
      </c>
      <c r="L9" s="3">
        <v>116</v>
      </c>
      <c r="M9" s="3">
        <v>124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1141</v>
      </c>
      <c r="E10" s="32">
        <v>513</v>
      </c>
      <c r="F10" s="32">
        <v>628</v>
      </c>
      <c r="G10" s="26">
        <f t="shared" si="1"/>
        <v>2.09</v>
      </c>
      <c r="H10" s="21" t="s">
        <v>18</v>
      </c>
      <c r="I10" s="24"/>
      <c r="J10" s="3">
        <v>254</v>
      </c>
      <c r="K10" s="5">
        <f t="shared" si="2"/>
        <v>581</v>
      </c>
      <c r="L10" s="3">
        <v>292</v>
      </c>
      <c r="M10" s="3">
        <v>289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366</v>
      </c>
      <c r="D11" s="4">
        <f t="shared" si="0"/>
        <v>890</v>
      </c>
      <c r="E11" s="32">
        <v>444</v>
      </c>
      <c r="F11" s="32">
        <v>446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310</v>
      </c>
      <c r="L11" s="3">
        <v>154</v>
      </c>
      <c r="M11" s="3">
        <v>156</v>
      </c>
      <c r="N11" s="26">
        <f t="shared" si="3"/>
        <v>3.04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458</v>
      </c>
      <c r="E12" s="32">
        <v>220</v>
      </c>
      <c r="F12" s="33">
        <v>238</v>
      </c>
      <c r="G12" s="26">
        <f t="shared" si="1"/>
        <v>2.42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86</v>
      </c>
      <c r="K13" s="5">
        <f t="shared" si="2"/>
        <v>245</v>
      </c>
      <c r="L13" s="3">
        <v>119</v>
      </c>
      <c r="M13" s="3">
        <v>126</v>
      </c>
      <c r="N13" s="26">
        <f t="shared" si="3"/>
        <v>2.85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365</v>
      </c>
      <c r="E14" s="32">
        <v>178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139</v>
      </c>
      <c r="K14" s="5">
        <f t="shared" si="2"/>
        <v>352</v>
      </c>
      <c r="L14" s="3">
        <v>179</v>
      </c>
      <c r="M14" s="3">
        <v>173</v>
      </c>
      <c r="N14" s="26">
        <f t="shared" si="3"/>
        <v>2.5299999999999998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130</v>
      </c>
      <c r="D16" s="4">
        <f t="shared" si="0"/>
        <v>299</v>
      </c>
      <c r="E16" s="32">
        <v>137</v>
      </c>
      <c r="F16" s="32">
        <v>162</v>
      </c>
      <c r="G16" s="26">
        <f t="shared" si="1"/>
        <v>2.2999999999999998</v>
      </c>
      <c r="H16" s="21" t="s">
        <v>30</v>
      </c>
      <c r="I16" s="24"/>
      <c r="J16" s="3">
        <v>106</v>
      </c>
      <c r="K16" s="5">
        <f t="shared" si="2"/>
        <v>271</v>
      </c>
      <c r="L16" s="3">
        <v>143</v>
      </c>
      <c r="M16" s="3">
        <v>128</v>
      </c>
      <c r="N16" s="26">
        <f t="shared" si="3"/>
        <v>2.56</v>
      </c>
      <c r="O16" s="1"/>
    </row>
    <row r="17" spans="1:15" ht="19.5" customHeight="1" x14ac:dyDescent="0.15">
      <c r="A17" s="20" t="s">
        <v>28</v>
      </c>
      <c r="B17" s="4"/>
      <c r="C17" s="32">
        <v>91</v>
      </c>
      <c r="D17" s="4">
        <f t="shared" si="0"/>
        <v>163</v>
      </c>
      <c r="E17" s="32">
        <v>77</v>
      </c>
      <c r="F17" s="32">
        <v>86</v>
      </c>
      <c r="G17" s="26">
        <f t="shared" si="1"/>
        <v>1.79</v>
      </c>
      <c r="H17" s="21" t="s">
        <v>32</v>
      </c>
      <c r="I17" s="24"/>
      <c r="J17" s="3">
        <v>103</v>
      </c>
      <c r="K17" s="5">
        <f t="shared" si="2"/>
        <v>230</v>
      </c>
      <c r="L17" s="3">
        <v>112</v>
      </c>
      <c r="M17" s="3">
        <v>118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2.13</v>
      </c>
      <c r="H18" s="21" t="s">
        <v>33</v>
      </c>
      <c r="I18" s="24"/>
      <c r="J18" s="3">
        <v>417</v>
      </c>
      <c r="K18" s="5">
        <f t="shared" si="2"/>
        <v>973</v>
      </c>
      <c r="L18" s="3">
        <v>477</v>
      </c>
      <c r="M18" s="3">
        <v>496</v>
      </c>
      <c r="N18" s="26">
        <f t="shared" si="3"/>
        <v>2.33</v>
      </c>
      <c r="O18" s="1"/>
    </row>
    <row r="19" spans="1:15" ht="19.5" customHeight="1" x14ac:dyDescent="0.15">
      <c r="A19" s="20" t="s">
        <v>31</v>
      </c>
      <c r="B19" s="4"/>
      <c r="C19" s="32">
        <v>205</v>
      </c>
      <c r="D19" s="4">
        <f t="shared" si="0"/>
        <v>433</v>
      </c>
      <c r="E19" s="32">
        <v>211</v>
      </c>
      <c r="F19" s="32">
        <v>222</v>
      </c>
      <c r="G19" s="26">
        <f t="shared" si="1"/>
        <v>2.11</v>
      </c>
      <c r="H19" s="21" t="s">
        <v>35</v>
      </c>
      <c r="I19" s="24">
        <v>1</v>
      </c>
      <c r="J19" s="3">
        <v>327</v>
      </c>
      <c r="K19" s="5">
        <f t="shared" si="2"/>
        <v>740</v>
      </c>
      <c r="L19" s="3">
        <v>376</v>
      </c>
      <c r="M19" s="3">
        <v>364</v>
      </c>
      <c r="N19" s="26">
        <f t="shared" si="3"/>
        <v>2.2599999999999998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916</v>
      </c>
      <c r="E20" s="32">
        <v>443</v>
      </c>
      <c r="F20" s="32">
        <v>473</v>
      </c>
      <c r="G20" s="26">
        <f t="shared" si="1"/>
        <v>2.39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1047</v>
      </c>
      <c r="E21" s="32">
        <v>532</v>
      </c>
      <c r="F21" s="32">
        <v>515</v>
      </c>
      <c r="G21" s="26">
        <f t="shared" si="1"/>
        <v>2.29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375</v>
      </c>
      <c r="D22" s="4">
        <f t="shared" si="0"/>
        <v>842</v>
      </c>
      <c r="E22" s="32">
        <v>396</v>
      </c>
      <c r="F22" s="32">
        <v>446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4236</v>
      </c>
      <c r="K22" s="22">
        <f>SUM(K23:K37)</f>
        <v>10642</v>
      </c>
      <c r="L22" s="22">
        <f>SUM(L23:L37)</f>
        <v>5307</v>
      </c>
      <c r="M22" s="22">
        <f>SUM(M23:M37)</f>
        <v>5335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178</v>
      </c>
      <c r="D23" s="4">
        <f t="shared" si="0"/>
        <v>430</v>
      </c>
      <c r="E23" s="32">
        <v>216</v>
      </c>
      <c r="F23" s="33">
        <v>214</v>
      </c>
      <c r="G23" s="26">
        <f t="shared" si="1"/>
        <v>2.42</v>
      </c>
      <c r="H23" s="21" t="s">
        <v>38</v>
      </c>
      <c r="I23" s="3">
        <v>2</v>
      </c>
      <c r="J23" s="33">
        <v>333</v>
      </c>
      <c r="K23" s="3">
        <f>SUM(L23:M23)</f>
        <v>824</v>
      </c>
      <c r="L23" s="3">
        <v>411</v>
      </c>
      <c r="M23" s="3">
        <v>413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701</v>
      </c>
      <c r="K24" s="3">
        <f t="shared" ref="K24:K37" si="4">SUM(L24:M24)</f>
        <v>1656</v>
      </c>
      <c r="L24" s="3">
        <v>832</v>
      </c>
      <c r="M24" s="3">
        <v>824</v>
      </c>
      <c r="N24" s="30">
        <f t="shared" ref="N24:N37" si="5">ROUND(K24/J24,2)</f>
        <v>2.36</v>
      </c>
      <c r="O24" s="1"/>
    </row>
    <row r="25" spans="1:15" ht="18.75" customHeight="1" x14ac:dyDescent="0.15">
      <c r="A25" s="20" t="s">
        <v>37</v>
      </c>
      <c r="B25" s="4"/>
      <c r="C25" s="32">
        <v>186</v>
      </c>
      <c r="D25" s="4">
        <f t="shared" si="0"/>
        <v>461</v>
      </c>
      <c r="E25" s="32">
        <v>218</v>
      </c>
      <c r="F25" s="32">
        <v>243</v>
      </c>
      <c r="G25" s="26">
        <f t="shared" si="1"/>
        <v>2.48</v>
      </c>
      <c r="H25" s="21" t="s">
        <v>42</v>
      </c>
      <c r="I25" s="3"/>
      <c r="J25" s="32">
        <v>48</v>
      </c>
      <c r="K25" s="3">
        <f t="shared" si="4"/>
        <v>121</v>
      </c>
      <c r="L25" s="3">
        <v>63</v>
      </c>
      <c r="M25" s="3">
        <v>58</v>
      </c>
      <c r="N25" s="30">
        <f t="shared" si="5"/>
        <v>2.52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193</v>
      </c>
      <c r="E26" s="32">
        <v>89</v>
      </c>
      <c r="F26" s="32">
        <v>104</v>
      </c>
      <c r="G26" s="26">
        <f t="shared" si="1"/>
        <v>2.61</v>
      </c>
      <c r="H26" s="21" t="s">
        <v>44</v>
      </c>
      <c r="I26" s="3"/>
      <c r="J26" s="32">
        <v>61</v>
      </c>
      <c r="K26" s="3">
        <f t="shared" si="4"/>
        <v>164</v>
      </c>
      <c r="L26" s="3">
        <v>82</v>
      </c>
      <c r="M26" s="3">
        <v>82</v>
      </c>
      <c r="N26" s="30">
        <f t="shared" si="5"/>
        <v>2.69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108</v>
      </c>
      <c r="F27" s="32">
        <v>103</v>
      </c>
      <c r="G27" s="26">
        <f t="shared" si="1"/>
        <v>2.48</v>
      </c>
      <c r="H27" s="21" t="s">
        <v>46</v>
      </c>
      <c r="I27" s="3">
        <v>19</v>
      </c>
      <c r="J27" s="32">
        <v>695</v>
      </c>
      <c r="K27" s="3">
        <f t="shared" si="4"/>
        <v>1840</v>
      </c>
      <c r="L27" s="3">
        <v>905</v>
      </c>
      <c r="M27" s="3">
        <v>935</v>
      </c>
      <c r="N27" s="30">
        <f t="shared" si="5"/>
        <v>2.65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170</v>
      </c>
      <c r="E28" s="32">
        <v>84</v>
      </c>
      <c r="F28" s="32">
        <v>86</v>
      </c>
      <c r="G28" s="26">
        <f t="shared" si="1"/>
        <v>2.15</v>
      </c>
      <c r="H28" s="21" t="s">
        <v>48</v>
      </c>
      <c r="I28" s="3">
        <v>1</v>
      </c>
      <c r="J28" s="32">
        <v>508</v>
      </c>
      <c r="K28" s="3">
        <f t="shared" si="4"/>
        <v>1376</v>
      </c>
      <c r="L28" s="3">
        <v>699</v>
      </c>
      <c r="M28" s="3">
        <v>677</v>
      </c>
      <c r="N28" s="30">
        <f t="shared" si="5"/>
        <v>2.71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297</v>
      </c>
      <c r="E29" s="32">
        <v>153</v>
      </c>
      <c r="F29" s="32">
        <v>144</v>
      </c>
      <c r="G29" s="26">
        <f t="shared" si="1"/>
        <v>2.36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510</v>
      </c>
      <c r="D30" s="4">
        <f t="shared" si="0"/>
        <v>1206</v>
      </c>
      <c r="E30" s="32">
        <v>581</v>
      </c>
      <c r="F30" s="32">
        <v>625</v>
      </c>
      <c r="G30" s="26">
        <f t="shared" si="1"/>
        <v>2.36</v>
      </c>
      <c r="H30" s="21" t="s">
        <v>52</v>
      </c>
      <c r="I30" s="3">
        <v>2</v>
      </c>
      <c r="J30" s="33">
        <v>507</v>
      </c>
      <c r="K30" s="3">
        <f t="shared" si="4"/>
        <v>1199</v>
      </c>
      <c r="L30" s="3">
        <v>585</v>
      </c>
      <c r="M30" s="3">
        <v>614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691</v>
      </c>
      <c r="E31" s="32">
        <v>315</v>
      </c>
      <c r="F31" s="32">
        <v>376</v>
      </c>
      <c r="G31" s="26">
        <f t="shared" si="1"/>
        <v>2.27</v>
      </c>
      <c r="H31" s="21" t="s">
        <v>54</v>
      </c>
      <c r="I31" s="3">
        <v>1</v>
      </c>
      <c r="J31" s="35">
        <v>540</v>
      </c>
      <c r="K31" s="3">
        <f t="shared" si="4"/>
        <v>1275</v>
      </c>
      <c r="L31" s="3">
        <v>656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268</v>
      </c>
      <c r="D32" s="4">
        <f t="shared" si="0"/>
        <v>663</v>
      </c>
      <c r="E32" s="32">
        <v>320</v>
      </c>
      <c r="F32" s="32">
        <v>343</v>
      </c>
      <c r="G32" s="26">
        <f t="shared" si="1"/>
        <v>2.4700000000000002</v>
      </c>
      <c r="H32" s="21" t="s">
        <v>56</v>
      </c>
      <c r="I32" s="3"/>
      <c r="J32" s="32">
        <v>368</v>
      </c>
      <c r="K32" s="3">
        <f t="shared" si="4"/>
        <v>885</v>
      </c>
      <c r="L32" s="3">
        <v>434</v>
      </c>
      <c r="M32" s="3">
        <v>451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82</v>
      </c>
      <c r="F33" s="32">
        <v>99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124</v>
      </c>
      <c r="D34" s="4">
        <f t="shared" si="0"/>
        <v>325</v>
      </c>
      <c r="E34" s="32">
        <v>159</v>
      </c>
      <c r="F34" s="32">
        <v>166</v>
      </c>
      <c r="G34" s="26">
        <f t="shared" si="1"/>
        <v>2.62</v>
      </c>
      <c r="H34" s="21" t="s">
        <v>58</v>
      </c>
      <c r="I34" s="3"/>
      <c r="J34" s="32">
        <v>220</v>
      </c>
      <c r="K34" s="3">
        <f t="shared" si="4"/>
        <v>598</v>
      </c>
      <c r="L34" s="3">
        <v>282</v>
      </c>
      <c r="M34" s="3">
        <v>316</v>
      </c>
      <c r="N34" s="30">
        <f t="shared" si="5"/>
        <v>2.72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55</v>
      </c>
      <c r="K35" s="3">
        <f t="shared" si="4"/>
        <v>156</v>
      </c>
      <c r="L35" s="3">
        <v>79</v>
      </c>
      <c r="M35" s="3">
        <v>77</v>
      </c>
      <c r="N35" s="30">
        <f t="shared" si="5"/>
        <v>2.84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795</v>
      </c>
      <c r="D37" s="23">
        <f>SUM(D38:D43)</f>
        <v>1946</v>
      </c>
      <c r="E37" s="23">
        <f>SUM(E38:E43)</f>
        <v>969</v>
      </c>
      <c r="F37" s="23">
        <f>SUM(F38:F43)</f>
        <v>977</v>
      </c>
      <c r="G37" s="27">
        <f>ROUND(D37/C37,2)</f>
        <v>2.4500000000000002</v>
      </c>
      <c r="H37" s="21" t="s">
        <v>61</v>
      </c>
      <c r="I37" s="3"/>
      <c r="J37" s="32">
        <v>46</v>
      </c>
      <c r="K37" s="3">
        <f t="shared" si="4"/>
        <v>136</v>
      </c>
      <c r="L37" s="3">
        <v>67</v>
      </c>
      <c r="M37" s="3">
        <v>69</v>
      </c>
      <c r="N37" s="30">
        <f t="shared" si="5"/>
        <v>2.96</v>
      </c>
      <c r="O37" s="1"/>
    </row>
    <row r="38" spans="1:15" ht="19.5" customHeight="1" x14ac:dyDescent="0.15">
      <c r="A38" s="20" t="s">
        <v>1</v>
      </c>
      <c r="B38" s="4"/>
      <c r="C38" s="32">
        <v>122</v>
      </c>
      <c r="D38" s="4">
        <f t="shared" ref="D38:D43" si="6">E38+F38</f>
        <v>290</v>
      </c>
      <c r="E38" s="32">
        <v>153</v>
      </c>
      <c r="F38" s="32">
        <v>137</v>
      </c>
      <c r="G38" s="28">
        <f t="shared" ref="G38:G43" si="7">ROUND(D38/C38,2)</f>
        <v>2.38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si="6"/>
        <v>230</v>
      </c>
      <c r="E39" s="32">
        <v>108</v>
      </c>
      <c r="F39" s="32">
        <v>122</v>
      </c>
      <c r="G39" s="28">
        <f t="shared" si="7"/>
        <v>2.61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6"/>
        <v>480</v>
      </c>
      <c r="E40" s="32">
        <v>244</v>
      </c>
      <c r="F40" s="32">
        <v>236</v>
      </c>
      <c r="G40" s="28">
        <f t="shared" si="7"/>
        <v>2.4500000000000002</v>
      </c>
      <c r="H40" s="34" t="s">
        <v>75</v>
      </c>
      <c r="I40" s="50"/>
      <c r="J40" s="51" t="s">
        <v>82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6"/>
        <v>521</v>
      </c>
      <c r="E41" s="32">
        <v>252</v>
      </c>
      <c r="F41" s="32">
        <v>269</v>
      </c>
      <c r="G41" s="28">
        <f t="shared" si="7"/>
        <v>2.37</v>
      </c>
      <c r="H41" s="34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85</v>
      </c>
      <c r="D42" s="4">
        <f t="shared" si="6"/>
        <v>193</v>
      </c>
      <c r="E42" s="32">
        <v>98</v>
      </c>
      <c r="F42" s="32">
        <v>95</v>
      </c>
      <c r="G42" s="28">
        <f t="shared" si="7"/>
        <v>2.27</v>
      </c>
      <c r="H42" s="34" t="s">
        <v>78</v>
      </c>
      <c r="I42" s="50"/>
      <c r="J42" s="51" t="s">
        <v>83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6"/>
        <v>232</v>
      </c>
      <c r="E43" s="32">
        <v>114</v>
      </c>
      <c r="F43" s="32">
        <v>118</v>
      </c>
      <c r="G43" s="28">
        <f t="shared" si="7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（令和7年4月30日現在）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E9D8D-E7E5-4E92-A930-ECC80934B598}">
  <dimension ref="A1:O46"/>
  <sheetViews>
    <sheetView view="pageLayout" zoomScale="85" zoomScaleNormal="100" zoomScaleSheetLayoutView="85" zoomScalePageLayoutView="85" workbookViewId="0">
      <selection activeCell="J40" sqref="J40:K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6084</v>
      </c>
      <c r="D3" s="17">
        <f>SUM(E3+F3)</f>
        <v>14304</v>
      </c>
      <c r="E3" s="18">
        <f>SUM(E4:E34)</f>
        <v>6950</v>
      </c>
      <c r="F3" s="18">
        <f>SUM(F4:F34)</f>
        <v>7354</v>
      </c>
      <c r="G3" s="25">
        <f>ROUND(D3/C3,2)</f>
        <v>2.35</v>
      </c>
      <c r="H3" s="19" t="s">
        <v>73</v>
      </c>
      <c r="I3" s="15"/>
      <c r="J3" s="16">
        <f>SUM(J4:J19)</f>
        <v>2402</v>
      </c>
      <c r="K3" s="18">
        <f>SUM(K4:K19)</f>
        <v>5711</v>
      </c>
      <c r="L3" s="18">
        <f>SUM(L4:L19)</f>
        <v>2839</v>
      </c>
      <c r="M3" s="18">
        <f>SUM(M4:M19)</f>
        <v>2872</v>
      </c>
      <c r="N3" s="25">
        <f>ROUND(K3/J3,2)</f>
        <v>2.38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316</v>
      </c>
      <c r="E4" s="32">
        <v>165</v>
      </c>
      <c r="F4" s="32">
        <v>151</v>
      </c>
      <c r="G4" s="26">
        <f>ROUND(D4/C4,2)</f>
        <v>2.59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329</v>
      </c>
      <c r="E5" s="32">
        <v>168</v>
      </c>
      <c r="F5" s="32">
        <v>161</v>
      </c>
      <c r="G5" s="26">
        <f t="shared" ref="G5:G34" si="1">ROUND(D5/C5,2)</f>
        <v>2.42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192</v>
      </c>
      <c r="D6" s="4">
        <f t="shared" si="0"/>
        <v>453</v>
      </c>
      <c r="E6" s="32">
        <v>230</v>
      </c>
      <c r="F6" s="32">
        <v>223</v>
      </c>
      <c r="G6" s="26">
        <f t="shared" si="1"/>
        <v>2.36</v>
      </c>
      <c r="H6" s="21" t="s">
        <v>10</v>
      </c>
      <c r="I6" s="24"/>
      <c r="J6" s="3">
        <v>379</v>
      </c>
      <c r="K6" s="5">
        <f t="shared" si="2"/>
        <v>822</v>
      </c>
      <c r="L6" s="3">
        <v>405</v>
      </c>
      <c r="M6" s="3">
        <v>417</v>
      </c>
      <c r="N6" s="26">
        <f t="shared" si="3"/>
        <v>2.17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709</v>
      </c>
      <c r="E7" s="32">
        <v>355</v>
      </c>
      <c r="F7" s="32">
        <v>354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165</v>
      </c>
      <c r="K8" s="5">
        <f t="shared" si="2"/>
        <v>350</v>
      </c>
      <c r="L8" s="3">
        <v>170</v>
      </c>
      <c r="M8" s="3">
        <v>180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394</v>
      </c>
      <c r="E9" s="32">
        <v>196</v>
      </c>
      <c r="F9" s="32">
        <v>198</v>
      </c>
      <c r="G9" s="26">
        <f t="shared" si="1"/>
        <v>2.63</v>
      </c>
      <c r="H9" s="21" t="s">
        <v>16</v>
      </c>
      <c r="I9" s="24" t="s">
        <v>0</v>
      </c>
      <c r="J9" s="3">
        <v>88</v>
      </c>
      <c r="K9" s="5">
        <f t="shared" si="2"/>
        <v>237</v>
      </c>
      <c r="L9" s="3">
        <v>114</v>
      </c>
      <c r="M9" s="3">
        <v>123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541</v>
      </c>
      <c r="D10" s="4">
        <f t="shared" si="0"/>
        <v>1136</v>
      </c>
      <c r="E10" s="32">
        <v>512</v>
      </c>
      <c r="F10" s="32">
        <v>624</v>
      </c>
      <c r="G10" s="26">
        <f t="shared" si="1"/>
        <v>2.1</v>
      </c>
      <c r="H10" s="21" t="s">
        <v>18</v>
      </c>
      <c r="I10" s="24"/>
      <c r="J10" s="3">
        <v>251</v>
      </c>
      <c r="K10" s="5">
        <f t="shared" si="2"/>
        <v>577</v>
      </c>
      <c r="L10" s="3">
        <v>291</v>
      </c>
      <c r="M10" s="3">
        <v>286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366</v>
      </c>
      <c r="D11" s="4">
        <f t="shared" si="0"/>
        <v>900</v>
      </c>
      <c r="E11" s="32">
        <v>447</v>
      </c>
      <c r="F11" s="32">
        <v>453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306</v>
      </c>
      <c r="L11" s="3">
        <v>151</v>
      </c>
      <c r="M11" s="3">
        <v>155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458</v>
      </c>
      <c r="E12" s="32">
        <v>219</v>
      </c>
      <c r="F12" s="33">
        <v>239</v>
      </c>
      <c r="G12" s="26">
        <f t="shared" si="1"/>
        <v>2.42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124</v>
      </c>
      <c r="E13" s="32">
        <v>56</v>
      </c>
      <c r="F13" s="32">
        <v>68</v>
      </c>
      <c r="G13" s="26">
        <f t="shared" si="1"/>
        <v>2.58</v>
      </c>
      <c r="H13" s="21" t="s">
        <v>22</v>
      </c>
      <c r="I13" s="24"/>
      <c r="J13" s="3">
        <v>86</v>
      </c>
      <c r="K13" s="5">
        <f t="shared" si="2"/>
        <v>243</v>
      </c>
      <c r="L13" s="3">
        <v>119</v>
      </c>
      <c r="M13" s="3">
        <v>124</v>
      </c>
      <c r="N13" s="26">
        <f t="shared" si="3"/>
        <v>2.83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365</v>
      </c>
      <c r="E14" s="32">
        <v>178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140</v>
      </c>
      <c r="K14" s="5">
        <f t="shared" si="2"/>
        <v>353</v>
      </c>
      <c r="L14" s="3">
        <v>180</v>
      </c>
      <c r="M14" s="3">
        <v>173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271</v>
      </c>
      <c r="L16" s="3">
        <v>143</v>
      </c>
      <c r="M16" s="3">
        <v>128</v>
      </c>
      <c r="N16" s="26">
        <f t="shared" si="3"/>
        <v>2.56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158</v>
      </c>
      <c r="E17" s="32">
        <v>72</v>
      </c>
      <c r="F17" s="32">
        <v>86</v>
      </c>
      <c r="G17" s="26">
        <f t="shared" si="1"/>
        <v>1.84</v>
      </c>
      <c r="H17" s="21" t="s">
        <v>32</v>
      </c>
      <c r="I17" s="24"/>
      <c r="J17" s="3">
        <v>103</v>
      </c>
      <c r="K17" s="5">
        <f t="shared" si="2"/>
        <v>230</v>
      </c>
      <c r="L17" s="3">
        <v>113</v>
      </c>
      <c r="M17" s="3">
        <v>117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272</v>
      </c>
      <c r="E18" s="33">
        <v>142</v>
      </c>
      <c r="F18" s="32">
        <v>130</v>
      </c>
      <c r="G18" s="26">
        <f t="shared" si="1"/>
        <v>2.13</v>
      </c>
      <c r="H18" s="21" t="s">
        <v>33</v>
      </c>
      <c r="I18" s="24"/>
      <c r="J18" s="3">
        <v>416</v>
      </c>
      <c r="K18" s="5">
        <f t="shared" si="2"/>
        <v>968</v>
      </c>
      <c r="L18" s="3">
        <v>473</v>
      </c>
      <c r="M18" s="3">
        <v>495</v>
      </c>
      <c r="N18" s="26">
        <f t="shared" si="3"/>
        <v>2.33</v>
      </c>
      <c r="O18" s="1"/>
    </row>
    <row r="19" spans="1:15" ht="19.5" customHeight="1" x14ac:dyDescent="0.15">
      <c r="A19" s="20" t="s">
        <v>31</v>
      </c>
      <c r="B19" s="4"/>
      <c r="C19" s="32">
        <v>205</v>
      </c>
      <c r="D19" s="4">
        <f t="shared" si="0"/>
        <v>433</v>
      </c>
      <c r="E19" s="32">
        <v>211</v>
      </c>
      <c r="F19" s="32">
        <v>222</v>
      </c>
      <c r="G19" s="26">
        <f t="shared" si="1"/>
        <v>2.11</v>
      </c>
      <c r="H19" s="21" t="s">
        <v>35</v>
      </c>
      <c r="I19" s="24">
        <v>1</v>
      </c>
      <c r="J19" s="3">
        <v>329</v>
      </c>
      <c r="K19" s="5">
        <f t="shared" si="2"/>
        <v>738</v>
      </c>
      <c r="L19" s="3">
        <v>376</v>
      </c>
      <c r="M19" s="3">
        <v>362</v>
      </c>
      <c r="N19" s="26">
        <f t="shared" si="3"/>
        <v>2.2400000000000002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381</v>
      </c>
      <c r="D20" s="4">
        <f t="shared" si="0"/>
        <v>913</v>
      </c>
      <c r="E20" s="32">
        <v>441</v>
      </c>
      <c r="F20" s="32">
        <v>472</v>
      </c>
      <c r="G20" s="26">
        <f t="shared" si="1"/>
        <v>2.4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1051</v>
      </c>
      <c r="E21" s="32">
        <v>534</v>
      </c>
      <c r="F21" s="32">
        <v>517</v>
      </c>
      <c r="G21" s="26">
        <f t="shared" si="1"/>
        <v>2.2799999999999998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829</v>
      </c>
      <c r="E22" s="32">
        <v>389</v>
      </c>
      <c r="F22" s="32">
        <v>440</v>
      </c>
      <c r="G22" s="26">
        <f t="shared" si="1"/>
        <v>2.25</v>
      </c>
      <c r="H22" s="14" t="s">
        <v>76</v>
      </c>
      <c r="I22" s="22">
        <f>SUM(I4:I19)</f>
        <v>1</v>
      </c>
      <c r="J22" s="22">
        <f>SUM(J23:J37)</f>
        <v>4236</v>
      </c>
      <c r="K22" s="22">
        <f>SUM(K23:K37)</f>
        <v>10646</v>
      </c>
      <c r="L22" s="22">
        <f>SUM(L23:L37)</f>
        <v>5305</v>
      </c>
      <c r="M22" s="22">
        <f>SUM(M23:M37)</f>
        <v>5341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179</v>
      </c>
      <c r="D23" s="4">
        <f t="shared" si="0"/>
        <v>431</v>
      </c>
      <c r="E23" s="32">
        <v>217</v>
      </c>
      <c r="F23" s="33">
        <v>214</v>
      </c>
      <c r="G23" s="26">
        <f t="shared" si="1"/>
        <v>2.41</v>
      </c>
      <c r="H23" s="21" t="s">
        <v>38</v>
      </c>
      <c r="I23" s="3">
        <v>2</v>
      </c>
      <c r="J23" s="33">
        <v>333</v>
      </c>
      <c r="K23" s="3">
        <f>SUM(L23:M23)</f>
        <v>824</v>
      </c>
      <c r="L23" s="3">
        <v>412</v>
      </c>
      <c r="M23" s="3">
        <v>412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702</v>
      </c>
      <c r="K24" s="3">
        <f t="shared" ref="K24:K37" si="4">SUM(L24:M24)</f>
        <v>1655</v>
      </c>
      <c r="L24" s="3">
        <v>833</v>
      </c>
      <c r="M24" s="3">
        <v>822</v>
      </c>
      <c r="N24" s="30">
        <f t="shared" ref="N24:N37" si="5">ROUND(K24/J24,2)</f>
        <v>2.36</v>
      </c>
      <c r="O24" s="1"/>
    </row>
    <row r="25" spans="1:15" ht="18.75" customHeight="1" x14ac:dyDescent="0.15">
      <c r="A25" s="20" t="s">
        <v>37</v>
      </c>
      <c r="B25" s="4"/>
      <c r="C25" s="32">
        <v>185</v>
      </c>
      <c r="D25" s="4">
        <f t="shared" si="0"/>
        <v>454</v>
      </c>
      <c r="E25" s="32">
        <v>217</v>
      </c>
      <c r="F25" s="32">
        <v>237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74</v>
      </c>
      <c r="D26" s="4">
        <f t="shared" si="0"/>
        <v>193</v>
      </c>
      <c r="E26" s="32">
        <v>89</v>
      </c>
      <c r="F26" s="32">
        <v>104</v>
      </c>
      <c r="G26" s="26">
        <f t="shared" si="1"/>
        <v>2.61</v>
      </c>
      <c r="H26" s="21" t="s">
        <v>44</v>
      </c>
      <c r="I26" s="3"/>
      <c r="J26" s="32">
        <v>61</v>
      </c>
      <c r="K26" s="3">
        <f t="shared" si="4"/>
        <v>164</v>
      </c>
      <c r="L26" s="3">
        <v>82</v>
      </c>
      <c r="M26" s="3">
        <v>82</v>
      </c>
      <c r="N26" s="30">
        <f t="shared" si="5"/>
        <v>2.69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108</v>
      </c>
      <c r="F27" s="32">
        <v>103</v>
      </c>
      <c r="G27" s="26">
        <f t="shared" si="1"/>
        <v>2.48</v>
      </c>
      <c r="H27" s="21" t="s">
        <v>46</v>
      </c>
      <c r="I27" s="3">
        <v>19</v>
      </c>
      <c r="J27" s="32">
        <v>697</v>
      </c>
      <c r="K27" s="3">
        <f t="shared" si="4"/>
        <v>1844</v>
      </c>
      <c r="L27" s="3">
        <v>907</v>
      </c>
      <c r="M27" s="3">
        <v>937</v>
      </c>
      <c r="N27" s="30">
        <f t="shared" si="5"/>
        <v>2.65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510</v>
      </c>
      <c r="K28" s="3">
        <f t="shared" si="4"/>
        <v>1378</v>
      </c>
      <c r="L28" s="3">
        <v>698</v>
      </c>
      <c r="M28" s="3">
        <v>680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298</v>
      </c>
      <c r="E29" s="32">
        <v>154</v>
      </c>
      <c r="F29" s="32">
        <v>144</v>
      </c>
      <c r="G29" s="26">
        <f t="shared" si="1"/>
        <v>2.37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1206</v>
      </c>
      <c r="E30" s="32">
        <v>582</v>
      </c>
      <c r="F30" s="32">
        <v>624</v>
      </c>
      <c r="G30" s="26">
        <f t="shared" si="1"/>
        <v>2.37</v>
      </c>
      <c r="H30" s="21" t="s">
        <v>52</v>
      </c>
      <c r="I30" s="3">
        <v>2</v>
      </c>
      <c r="J30" s="33">
        <v>498</v>
      </c>
      <c r="K30" s="3">
        <f t="shared" si="4"/>
        <v>1194</v>
      </c>
      <c r="L30" s="3">
        <v>580</v>
      </c>
      <c r="M30" s="3">
        <v>614</v>
      </c>
      <c r="N30" s="30">
        <f t="shared" si="5"/>
        <v>2.4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688</v>
      </c>
      <c r="E31" s="32">
        <v>313</v>
      </c>
      <c r="F31" s="32">
        <v>375</v>
      </c>
      <c r="G31" s="26">
        <f t="shared" si="1"/>
        <v>2.2599999999999998</v>
      </c>
      <c r="H31" s="21" t="s">
        <v>54</v>
      </c>
      <c r="I31" s="3">
        <v>1</v>
      </c>
      <c r="J31" s="35">
        <v>539</v>
      </c>
      <c r="K31" s="3">
        <f t="shared" si="4"/>
        <v>1274</v>
      </c>
      <c r="L31" s="3">
        <v>655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275</v>
      </c>
      <c r="D32" s="4">
        <f t="shared" si="0"/>
        <v>670</v>
      </c>
      <c r="E32" s="32">
        <v>327</v>
      </c>
      <c r="F32" s="32">
        <v>343</v>
      </c>
      <c r="G32" s="26">
        <f t="shared" si="1"/>
        <v>2.44</v>
      </c>
      <c r="H32" s="21" t="s">
        <v>56</v>
      </c>
      <c r="I32" s="3"/>
      <c r="J32" s="32">
        <v>373</v>
      </c>
      <c r="K32" s="3">
        <f t="shared" si="4"/>
        <v>892</v>
      </c>
      <c r="L32" s="3">
        <v>436</v>
      </c>
      <c r="M32" s="3">
        <v>456</v>
      </c>
      <c r="N32" s="30">
        <f t="shared" si="5"/>
        <v>2.39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324</v>
      </c>
      <c r="E34" s="32">
        <v>159</v>
      </c>
      <c r="F34" s="32">
        <v>165</v>
      </c>
      <c r="G34" s="26">
        <f t="shared" si="1"/>
        <v>2.59</v>
      </c>
      <c r="H34" s="21" t="s">
        <v>58</v>
      </c>
      <c r="I34" s="3"/>
      <c r="J34" s="32">
        <v>220</v>
      </c>
      <c r="K34" s="3">
        <f t="shared" si="4"/>
        <v>600</v>
      </c>
      <c r="L34" s="3">
        <v>283</v>
      </c>
      <c r="M34" s="3">
        <v>317</v>
      </c>
      <c r="N34" s="30">
        <f t="shared" si="5"/>
        <v>2.73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55</v>
      </c>
      <c r="K35" s="3">
        <f t="shared" si="4"/>
        <v>155</v>
      </c>
      <c r="L35" s="3">
        <v>79</v>
      </c>
      <c r="M35" s="3">
        <v>76</v>
      </c>
      <c r="N35" s="30">
        <f t="shared" si="5"/>
        <v>2.82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1944</v>
      </c>
      <c r="E37" s="23">
        <f>SUM(E38:E43)</f>
        <v>965</v>
      </c>
      <c r="F37" s="23">
        <f>SUM(F38:F43)</f>
        <v>979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134</v>
      </c>
      <c r="L37" s="3">
        <v>66</v>
      </c>
      <c r="M37" s="3">
        <v>68</v>
      </c>
      <c r="N37" s="30">
        <f t="shared" si="5"/>
        <v>2.85</v>
      </c>
      <c r="O37" s="1"/>
    </row>
    <row r="38" spans="1:15" ht="19.5" customHeight="1" x14ac:dyDescent="0.15">
      <c r="A38" s="20" t="s">
        <v>1</v>
      </c>
      <c r="B38" s="4"/>
      <c r="C38" s="32">
        <v>118</v>
      </c>
      <c r="D38" s="4">
        <f t="shared" ref="D38:D43" si="6">E38+F38</f>
        <v>284</v>
      </c>
      <c r="E38" s="32">
        <v>147</v>
      </c>
      <c r="F38" s="32">
        <v>137</v>
      </c>
      <c r="G38" s="28">
        <f t="shared" ref="G38:G43" si="7">ROUND(D38/C38,2)</f>
        <v>2.41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si="6"/>
        <v>230</v>
      </c>
      <c r="E39" s="32">
        <v>108</v>
      </c>
      <c r="F39" s="32">
        <v>122</v>
      </c>
      <c r="G39" s="28">
        <f t="shared" si="7"/>
        <v>2.61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6"/>
        <v>485</v>
      </c>
      <c r="E40" s="32">
        <v>247</v>
      </c>
      <c r="F40" s="32">
        <v>238</v>
      </c>
      <c r="G40" s="28">
        <f t="shared" si="7"/>
        <v>2.4500000000000002</v>
      </c>
      <c r="H40" s="36" t="s">
        <v>75</v>
      </c>
      <c r="I40" s="50"/>
      <c r="J40" s="51" t="s">
        <v>84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6"/>
        <v>521</v>
      </c>
      <c r="E41" s="32">
        <v>252</v>
      </c>
      <c r="F41" s="32">
        <v>269</v>
      </c>
      <c r="G41" s="28">
        <f t="shared" si="7"/>
        <v>2.37</v>
      </c>
      <c r="H41" s="36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85</v>
      </c>
      <c r="D42" s="4">
        <f t="shared" si="6"/>
        <v>192</v>
      </c>
      <c r="E42" s="32">
        <v>97</v>
      </c>
      <c r="F42" s="32">
        <v>95</v>
      </c>
      <c r="G42" s="28">
        <f t="shared" si="7"/>
        <v>2.2599999999999998</v>
      </c>
      <c r="H42" s="36" t="s">
        <v>78</v>
      </c>
      <c r="I42" s="50"/>
      <c r="J42" s="51" t="s">
        <v>85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84</v>
      </c>
      <c r="D43" s="4">
        <f t="shared" si="6"/>
        <v>232</v>
      </c>
      <c r="E43" s="32">
        <v>114</v>
      </c>
      <c r="F43" s="32">
        <v>118</v>
      </c>
      <c r="G43" s="28">
        <f t="shared" si="7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G1:G2"/>
    <mergeCell ref="A1:A2"/>
    <mergeCell ref="B1:C2"/>
    <mergeCell ref="D1:D2"/>
    <mergeCell ref="E1:E2"/>
    <mergeCell ref="F1:F2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（令和7年5月31日現在）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9EC8B-A871-4B17-9D3C-7E8680E0A8ED}">
  <dimension ref="A1:O46"/>
  <sheetViews>
    <sheetView view="pageLayout" zoomScale="85" zoomScaleNormal="100" zoomScaleSheetLayoutView="85" zoomScalePageLayoutView="85" workbookViewId="0">
      <selection activeCell="H40" sqref="H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6083</v>
      </c>
      <c r="D3" s="17">
        <f>SUM(E3+F3)</f>
        <v>14274</v>
      </c>
      <c r="E3" s="18">
        <f>SUM(E4:E34)</f>
        <v>6930</v>
      </c>
      <c r="F3" s="18">
        <f>SUM(F4:F34)</f>
        <v>7344</v>
      </c>
      <c r="G3" s="25">
        <f>ROUND(D3/C3,2)</f>
        <v>2.35</v>
      </c>
      <c r="H3" s="19" t="s">
        <v>73</v>
      </c>
      <c r="I3" s="15"/>
      <c r="J3" s="16">
        <f>SUM(J4:J19)</f>
        <v>2399</v>
      </c>
      <c r="K3" s="18">
        <f>SUM(K4:K19)</f>
        <v>5690</v>
      </c>
      <c r="L3" s="18">
        <f>SUM(L4:L19)</f>
        <v>2831</v>
      </c>
      <c r="M3" s="18">
        <f>SUM(M4:M19)</f>
        <v>2859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123</v>
      </c>
      <c r="D4" s="4">
        <f>E4+F4</f>
        <v>317</v>
      </c>
      <c r="E4" s="32">
        <v>164</v>
      </c>
      <c r="F4" s="32">
        <v>153</v>
      </c>
      <c r="G4" s="26">
        <f>ROUND(D4/C4,2)</f>
        <v>2.58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136</v>
      </c>
      <c r="D5" s="4">
        <f t="shared" ref="D5:D34" si="0">E5+F5</f>
        <v>331</v>
      </c>
      <c r="E5" s="32">
        <v>169</v>
      </c>
      <c r="F5" s="32">
        <v>162</v>
      </c>
      <c r="G5" s="26">
        <f t="shared" ref="G5:G34" si="1">ROUND(D5/C5,2)</f>
        <v>2.4300000000000002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193</v>
      </c>
      <c r="D6" s="4">
        <f t="shared" si="0"/>
        <v>456</v>
      </c>
      <c r="E6" s="32">
        <v>232</v>
      </c>
      <c r="F6" s="32">
        <v>224</v>
      </c>
      <c r="G6" s="26">
        <f t="shared" si="1"/>
        <v>2.36</v>
      </c>
      <c r="H6" s="21" t="s">
        <v>10</v>
      </c>
      <c r="I6" s="24"/>
      <c r="J6" s="3">
        <v>379</v>
      </c>
      <c r="K6" s="5">
        <f t="shared" si="2"/>
        <v>820</v>
      </c>
      <c r="L6" s="3">
        <v>403</v>
      </c>
      <c r="M6" s="3">
        <v>417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272</v>
      </c>
      <c r="D7" s="4">
        <f t="shared" si="0"/>
        <v>709</v>
      </c>
      <c r="E7" s="32">
        <v>354</v>
      </c>
      <c r="F7" s="32">
        <v>355</v>
      </c>
      <c r="G7" s="26">
        <f t="shared" si="1"/>
        <v>2.61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162</v>
      </c>
      <c r="K8" s="5">
        <f t="shared" si="2"/>
        <v>344</v>
      </c>
      <c r="L8" s="3">
        <v>167</v>
      </c>
      <c r="M8" s="3">
        <v>177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150</v>
      </c>
      <c r="D9" s="4">
        <f t="shared" si="0"/>
        <v>393</v>
      </c>
      <c r="E9" s="32">
        <v>195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540</v>
      </c>
      <c r="D10" s="4">
        <f t="shared" si="0"/>
        <v>1128</v>
      </c>
      <c r="E10" s="32">
        <v>510</v>
      </c>
      <c r="F10" s="32">
        <v>618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576</v>
      </c>
      <c r="L10" s="3">
        <v>291</v>
      </c>
      <c r="M10" s="3">
        <v>285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369</v>
      </c>
      <c r="D11" s="4">
        <f t="shared" si="0"/>
        <v>905</v>
      </c>
      <c r="E11" s="32">
        <v>451</v>
      </c>
      <c r="F11" s="32">
        <v>454</v>
      </c>
      <c r="G11" s="26">
        <f t="shared" si="1"/>
        <v>2.4500000000000002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456</v>
      </c>
      <c r="E12" s="32">
        <v>219</v>
      </c>
      <c r="F12" s="33">
        <v>237</v>
      </c>
      <c r="G12" s="26">
        <f t="shared" si="1"/>
        <v>2.44</v>
      </c>
      <c r="H12" s="21" t="s">
        <v>21</v>
      </c>
      <c r="I12" s="24"/>
      <c r="J12" s="3">
        <v>82</v>
      </c>
      <c r="K12" s="5">
        <f t="shared" si="2"/>
        <v>209</v>
      </c>
      <c r="L12" s="3">
        <v>104</v>
      </c>
      <c r="M12" s="3">
        <v>105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123</v>
      </c>
      <c r="E13" s="32">
        <v>55</v>
      </c>
      <c r="F13" s="32">
        <v>68</v>
      </c>
      <c r="G13" s="26">
        <f t="shared" si="1"/>
        <v>2.56</v>
      </c>
      <c r="H13" s="21" t="s">
        <v>22</v>
      </c>
      <c r="I13" s="24"/>
      <c r="J13" s="3">
        <v>86</v>
      </c>
      <c r="K13" s="5">
        <f t="shared" si="2"/>
        <v>243</v>
      </c>
      <c r="L13" s="3">
        <v>119</v>
      </c>
      <c r="M13" s="3">
        <v>124</v>
      </c>
      <c r="N13" s="26">
        <f t="shared" si="3"/>
        <v>2.83</v>
      </c>
      <c r="O13" s="1"/>
    </row>
    <row r="14" spans="1:15" ht="19.5" customHeight="1" x14ac:dyDescent="0.15">
      <c r="A14" s="20" t="s">
        <v>25</v>
      </c>
      <c r="B14" s="4"/>
      <c r="C14" s="32">
        <v>160</v>
      </c>
      <c r="D14" s="4">
        <f t="shared" si="0"/>
        <v>364</v>
      </c>
      <c r="E14" s="32">
        <v>177</v>
      </c>
      <c r="F14" s="33">
        <v>187</v>
      </c>
      <c r="G14" s="26">
        <f t="shared" si="1"/>
        <v>2.2799999999999998</v>
      </c>
      <c r="H14" s="21" t="s">
        <v>24</v>
      </c>
      <c r="I14" s="24"/>
      <c r="J14" s="3">
        <v>140</v>
      </c>
      <c r="K14" s="5">
        <f t="shared" si="2"/>
        <v>353</v>
      </c>
      <c r="L14" s="3">
        <v>180</v>
      </c>
      <c r="M14" s="3">
        <v>173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269</v>
      </c>
      <c r="L16" s="3">
        <v>143</v>
      </c>
      <c r="M16" s="3">
        <v>126</v>
      </c>
      <c r="N16" s="26">
        <f t="shared" si="3"/>
        <v>2.54</v>
      </c>
      <c r="O16" s="1"/>
    </row>
    <row r="17" spans="1:15" ht="19.5" customHeight="1" x14ac:dyDescent="0.15">
      <c r="A17" s="20" t="s">
        <v>28</v>
      </c>
      <c r="B17" s="4"/>
      <c r="C17" s="32">
        <v>87</v>
      </c>
      <c r="D17" s="4">
        <f t="shared" si="0"/>
        <v>159</v>
      </c>
      <c r="E17" s="32">
        <v>72</v>
      </c>
      <c r="F17" s="32">
        <v>87</v>
      </c>
      <c r="G17" s="26">
        <f t="shared" si="1"/>
        <v>1.83</v>
      </c>
      <c r="H17" s="21" t="s">
        <v>32</v>
      </c>
      <c r="I17" s="24"/>
      <c r="J17" s="3">
        <v>103</v>
      </c>
      <c r="K17" s="5">
        <f t="shared" si="2"/>
        <v>230</v>
      </c>
      <c r="L17" s="3">
        <v>113</v>
      </c>
      <c r="M17" s="3">
        <v>117</v>
      </c>
      <c r="N17" s="26">
        <f t="shared" si="3"/>
        <v>2.23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128</v>
      </c>
      <c r="D18" s="4">
        <f t="shared" si="0"/>
        <v>273</v>
      </c>
      <c r="E18" s="33">
        <v>142</v>
      </c>
      <c r="F18" s="32">
        <v>131</v>
      </c>
      <c r="G18" s="26">
        <f t="shared" si="1"/>
        <v>2.13</v>
      </c>
      <c r="H18" s="21" t="s">
        <v>33</v>
      </c>
      <c r="I18" s="24"/>
      <c r="J18" s="3">
        <v>416</v>
      </c>
      <c r="K18" s="5">
        <f t="shared" si="2"/>
        <v>965</v>
      </c>
      <c r="L18" s="3">
        <v>473</v>
      </c>
      <c r="M18" s="3">
        <v>492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2.11</v>
      </c>
      <c r="H19" s="21" t="s">
        <v>35</v>
      </c>
      <c r="I19" s="24">
        <v>1</v>
      </c>
      <c r="J19" s="3">
        <v>329</v>
      </c>
      <c r="K19" s="5">
        <f t="shared" si="2"/>
        <v>734</v>
      </c>
      <c r="L19" s="3">
        <v>375</v>
      </c>
      <c r="M19" s="3">
        <v>359</v>
      </c>
      <c r="N19" s="26">
        <f t="shared" si="3"/>
        <v>2.23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909</v>
      </c>
      <c r="E20" s="32">
        <v>436</v>
      </c>
      <c r="F20" s="32">
        <v>473</v>
      </c>
      <c r="G20" s="26">
        <f t="shared" si="1"/>
        <v>2.39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457</v>
      </c>
      <c r="D21" s="4">
        <f t="shared" si="0"/>
        <v>1041</v>
      </c>
      <c r="E21" s="32">
        <v>529</v>
      </c>
      <c r="F21" s="32">
        <v>512</v>
      </c>
      <c r="G21" s="26">
        <f t="shared" si="1"/>
        <v>2.2799999999999998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370</v>
      </c>
      <c r="D22" s="4">
        <f t="shared" si="0"/>
        <v>819</v>
      </c>
      <c r="E22" s="32">
        <v>383</v>
      </c>
      <c r="F22" s="32">
        <v>436</v>
      </c>
      <c r="G22" s="26">
        <f t="shared" si="1"/>
        <v>2.21</v>
      </c>
      <c r="H22" s="14" t="s">
        <v>76</v>
      </c>
      <c r="I22" s="22">
        <f>SUM(I4:I19)</f>
        <v>1</v>
      </c>
      <c r="J22" s="22">
        <f>SUM(J23:J37)</f>
        <v>4242</v>
      </c>
      <c r="K22" s="22">
        <f>SUM(K23:K37)</f>
        <v>10640</v>
      </c>
      <c r="L22" s="22">
        <f>SUM(L23:L37)</f>
        <v>5295</v>
      </c>
      <c r="M22" s="22">
        <f>SUM(M23:M37)</f>
        <v>5345</v>
      </c>
      <c r="N22" s="27">
        <f>ROUND(K22/J22,2)</f>
        <v>2.5099999999999998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436</v>
      </c>
      <c r="E23" s="32">
        <v>219</v>
      </c>
      <c r="F23" s="33">
        <v>217</v>
      </c>
      <c r="G23" s="26">
        <f t="shared" si="1"/>
        <v>2.41</v>
      </c>
      <c r="H23" s="21" t="s">
        <v>38</v>
      </c>
      <c r="I23" s="3">
        <v>2</v>
      </c>
      <c r="J23" s="33">
        <v>333</v>
      </c>
      <c r="K23" s="3">
        <f>SUM(L23:M23)</f>
        <v>819</v>
      </c>
      <c r="L23" s="3">
        <v>410</v>
      </c>
      <c r="M23" s="3">
        <v>409</v>
      </c>
      <c r="N23" s="30">
        <f>ROUND(K23/J23,2)</f>
        <v>2.46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701</v>
      </c>
      <c r="K24" s="3">
        <f t="shared" ref="K24:K37" si="4">SUM(L24:M24)</f>
        <v>1650</v>
      </c>
      <c r="L24" s="3">
        <v>832</v>
      </c>
      <c r="M24" s="3">
        <v>818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186</v>
      </c>
      <c r="D25" s="4">
        <f t="shared" si="0"/>
        <v>455</v>
      </c>
      <c r="E25" s="32">
        <v>218</v>
      </c>
      <c r="F25" s="32">
        <v>237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190</v>
      </c>
      <c r="E26" s="32">
        <v>88</v>
      </c>
      <c r="F26" s="32">
        <v>102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84</v>
      </c>
      <c r="D27" s="4">
        <f t="shared" si="0"/>
        <v>209</v>
      </c>
      <c r="E27" s="32">
        <v>106</v>
      </c>
      <c r="F27" s="32">
        <v>103</v>
      </c>
      <c r="G27" s="26">
        <f t="shared" si="1"/>
        <v>2.4900000000000002</v>
      </c>
      <c r="H27" s="21" t="s">
        <v>46</v>
      </c>
      <c r="I27" s="3">
        <v>19</v>
      </c>
      <c r="J27" s="32">
        <v>704</v>
      </c>
      <c r="K27" s="3">
        <f t="shared" si="4"/>
        <v>1852</v>
      </c>
      <c r="L27" s="3">
        <v>907</v>
      </c>
      <c r="M27" s="3">
        <v>945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510</v>
      </c>
      <c r="K28" s="3">
        <f t="shared" si="4"/>
        <v>1376</v>
      </c>
      <c r="L28" s="3">
        <v>696</v>
      </c>
      <c r="M28" s="3">
        <v>680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299</v>
      </c>
      <c r="E29" s="32">
        <v>155</v>
      </c>
      <c r="F29" s="32">
        <v>144</v>
      </c>
      <c r="G29" s="26">
        <f t="shared" si="1"/>
        <v>2.37</v>
      </c>
      <c r="H29" s="21" t="s">
        <v>50</v>
      </c>
      <c r="I29" s="3"/>
      <c r="J29" s="32">
        <v>67</v>
      </c>
      <c r="K29" s="3">
        <f t="shared" si="4"/>
        <v>179</v>
      </c>
      <c r="L29" s="3">
        <v>96</v>
      </c>
      <c r="M29" s="3">
        <v>83</v>
      </c>
      <c r="N29" s="30">
        <f t="shared" si="5"/>
        <v>2.67</v>
      </c>
      <c r="O29" s="1"/>
    </row>
    <row r="30" spans="1:15" ht="19.5" customHeight="1" x14ac:dyDescent="0.15">
      <c r="A30" s="20" t="s">
        <v>47</v>
      </c>
      <c r="B30" s="4"/>
      <c r="C30" s="32">
        <v>510</v>
      </c>
      <c r="D30" s="4">
        <f t="shared" si="0"/>
        <v>1202</v>
      </c>
      <c r="E30" s="32">
        <v>580</v>
      </c>
      <c r="F30" s="32">
        <v>622</v>
      </c>
      <c r="G30" s="26">
        <f t="shared" si="1"/>
        <v>2.36</v>
      </c>
      <c r="H30" s="21" t="s">
        <v>52</v>
      </c>
      <c r="I30" s="3">
        <v>2</v>
      </c>
      <c r="J30" s="33">
        <v>501</v>
      </c>
      <c r="K30" s="3">
        <f t="shared" si="4"/>
        <v>1195</v>
      </c>
      <c r="L30" s="3">
        <v>579</v>
      </c>
      <c r="M30" s="3">
        <v>616</v>
      </c>
      <c r="N30" s="30">
        <f t="shared" si="5"/>
        <v>2.39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692</v>
      </c>
      <c r="E31" s="32">
        <v>316</v>
      </c>
      <c r="F31" s="32">
        <v>376</v>
      </c>
      <c r="G31" s="26">
        <f t="shared" si="1"/>
        <v>2.2799999999999998</v>
      </c>
      <c r="H31" s="21" t="s">
        <v>54</v>
      </c>
      <c r="I31" s="3">
        <v>1</v>
      </c>
      <c r="J31" s="35">
        <v>537</v>
      </c>
      <c r="K31" s="3">
        <f t="shared" si="4"/>
        <v>1272</v>
      </c>
      <c r="L31" s="3">
        <v>653</v>
      </c>
      <c r="M31" s="3">
        <v>619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274</v>
      </c>
      <c r="D32" s="4">
        <f t="shared" si="0"/>
        <v>668</v>
      </c>
      <c r="E32" s="32">
        <v>325</v>
      </c>
      <c r="F32" s="32">
        <v>343</v>
      </c>
      <c r="G32" s="26">
        <f t="shared" si="1"/>
        <v>2.44</v>
      </c>
      <c r="H32" s="21" t="s">
        <v>56</v>
      </c>
      <c r="I32" s="3"/>
      <c r="J32" s="32">
        <v>372</v>
      </c>
      <c r="K32" s="3">
        <f t="shared" si="4"/>
        <v>892</v>
      </c>
      <c r="L32" s="3">
        <v>435</v>
      </c>
      <c r="M32" s="3">
        <v>457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320</v>
      </c>
      <c r="E34" s="32">
        <v>156</v>
      </c>
      <c r="F34" s="32">
        <v>164</v>
      </c>
      <c r="G34" s="26">
        <f t="shared" si="1"/>
        <v>2.56</v>
      </c>
      <c r="H34" s="21" t="s">
        <v>58</v>
      </c>
      <c r="I34" s="3"/>
      <c r="J34" s="32">
        <v>221</v>
      </c>
      <c r="K34" s="3">
        <f t="shared" si="4"/>
        <v>603</v>
      </c>
      <c r="L34" s="3">
        <v>285</v>
      </c>
      <c r="M34" s="3">
        <v>318</v>
      </c>
      <c r="N34" s="30">
        <f t="shared" si="5"/>
        <v>2.73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793</v>
      </c>
      <c r="D37" s="23">
        <f>SUM(D38:D43)</f>
        <v>1941</v>
      </c>
      <c r="E37" s="23">
        <f>SUM(E38:E43)</f>
        <v>963</v>
      </c>
      <c r="F37" s="23">
        <f>SUM(F38:F43)</f>
        <v>978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132</v>
      </c>
      <c r="L37" s="3">
        <v>65</v>
      </c>
      <c r="M37" s="3">
        <v>67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118</v>
      </c>
      <c r="D38" s="4">
        <f>E38+F38</f>
        <v>283</v>
      </c>
      <c r="E38" s="32">
        <v>146</v>
      </c>
      <c r="F38" s="32">
        <v>137</v>
      </c>
      <c r="G38" s="28">
        <f t="shared" ref="G38:G43" si="6">ROUND(D38/C38,2)</f>
        <v>2.4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88</v>
      </c>
      <c r="D39" s="4">
        <f t="shared" ref="D39:D43" si="7">E39+F39</f>
        <v>230</v>
      </c>
      <c r="E39" s="32">
        <v>108</v>
      </c>
      <c r="F39" s="32">
        <v>122</v>
      </c>
      <c r="G39" s="28">
        <f t="shared" si="6"/>
        <v>2.61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478</v>
      </c>
      <c r="E40" s="32">
        <v>243</v>
      </c>
      <c r="F40" s="32">
        <v>235</v>
      </c>
      <c r="G40" s="28">
        <f t="shared" si="6"/>
        <v>2.4500000000000002</v>
      </c>
      <c r="H40" s="37" t="s">
        <v>75</v>
      </c>
      <c r="I40" s="50"/>
      <c r="J40" s="51" t="s">
        <v>86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220</v>
      </c>
      <c r="D41" s="4">
        <f t="shared" si="7"/>
        <v>521</v>
      </c>
      <c r="E41" s="32">
        <v>252</v>
      </c>
      <c r="F41" s="32">
        <v>269</v>
      </c>
      <c r="G41" s="28">
        <f t="shared" si="6"/>
        <v>2.37</v>
      </c>
      <c r="H41" s="37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86</v>
      </c>
      <c r="D42" s="4">
        <f t="shared" si="7"/>
        <v>195</v>
      </c>
      <c r="E42" s="32">
        <v>98</v>
      </c>
      <c r="F42" s="32">
        <v>97</v>
      </c>
      <c r="G42" s="28">
        <f t="shared" si="6"/>
        <v>2.27</v>
      </c>
      <c r="H42" s="37" t="s">
        <v>78</v>
      </c>
      <c r="I42" s="50"/>
      <c r="J42" s="51" t="s">
        <v>87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2.72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（令和7年6月30日現在）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2012-EF11-4187-95B5-72240F8DDBDD}">
  <dimension ref="A1:O46"/>
  <sheetViews>
    <sheetView view="pageLayout" zoomScale="85" zoomScaleNormal="100" zoomScaleSheetLayoutView="85" zoomScalePageLayoutView="85" workbookViewId="0">
      <selection activeCell="J40" sqref="J40:K40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6091</v>
      </c>
      <c r="D3" s="17">
        <f>SUM(E3+F3)</f>
        <v>14300</v>
      </c>
      <c r="E3" s="18">
        <f>SUM(E4:E34)</f>
        <v>6937</v>
      </c>
      <c r="F3" s="18">
        <f>SUM(F4:F34)</f>
        <v>7363</v>
      </c>
      <c r="G3" s="25">
        <f>ROUND(D3/C3,2)</f>
        <v>2.35</v>
      </c>
      <c r="H3" s="19" t="s">
        <v>73</v>
      </c>
      <c r="I3" s="15"/>
      <c r="J3" s="16">
        <f>SUM(J4:J19)</f>
        <v>2399</v>
      </c>
      <c r="K3" s="18">
        <f>SUM(K4:K19)</f>
        <v>5682</v>
      </c>
      <c r="L3" s="18">
        <f>SUM(L4:L19)</f>
        <v>2830</v>
      </c>
      <c r="M3" s="18">
        <f>SUM(M4:M19)</f>
        <v>2852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317</v>
      </c>
      <c r="E4" s="32">
        <v>163</v>
      </c>
      <c r="F4" s="32">
        <v>154</v>
      </c>
      <c r="G4" s="26">
        <f>ROUND(D4/C4,2)</f>
        <v>2.56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134</v>
      </c>
      <c r="D5" s="4">
        <f t="shared" ref="D5:D34" si="0">E5+F5</f>
        <v>328</v>
      </c>
      <c r="E5" s="32">
        <v>166</v>
      </c>
      <c r="F5" s="32">
        <v>162</v>
      </c>
      <c r="G5" s="26">
        <f t="shared" ref="G5:G34" si="1">ROUND(D5/C5,2)</f>
        <v>2.4500000000000002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192</v>
      </c>
      <c r="D6" s="4">
        <f t="shared" si="0"/>
        <v>453</v>
      </c>
      <c r="E6" s="32">
        <v>231</v>
      </c>
      <c r="F6" s="32">
        <v>222</v>
      </c>
      <c r="G6" s="26">
        <f t="shared" si="1"/>
        <v>2.36</v>
      </c>
      <c r="H6" s="21" t="s">
        <v>10</v>
      </c>
      <c r="I6" s="24"/>
      <c r="J6" s="3">
        <v>380</v>
      </c>
      <c r="K6" s="5">
        <f t="shared" si="2"/>
        <v>820</v>
      </c>
      <c r="L6" s="3">
        <v>402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709</v>
      </c>
      <c r="E7" s="32">
        <v>354</v>
      </c>
      <c r="F7" s="32">
        <v>355</v>
      </c>
      <c r="G7" s="26">
        <f t="shared" si="1"/>
        <v>2.6</v>
      </c>
      <c r="H7" s="21" t="s">
        <v>12</v>
      </c>
      <c r="I7" s="24"/>
      <c r="J7" s="3">
        <v>39</v>
      </c>
      <c r="K7" s="5">
        <f t="shared" si="2"/>
        <v>113</v>
      </c>
      <c r="L7" s="3">
        <v>56</v>
      </c>
      <c r="M7" s="3">
        <v>57</v>
      </c>
      <c r="N7" s="26">
        <f t="shared" si="3"/>
        <v>2.9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126</v>
      </c>
      <c r="E8" s="32">
        <v>60</v>
      </c>
      <c r="F8" s="32">
        <v>66</v>
      </c>
      <c r="G8" s="26">
        <f t="shared" si="1"/>
        <v>2.93</v>
      </c>
      <c r="H8" s="21" t="s">
        <v>14</v>
      </c>
      <c r="I8" s="24"/>
      <c r="J8" s="3">
        <v>162</v>
      </c>
      <c r="K8" s="5">
        <f t="shared" si="2"/>
        <v>344</v>
      </c>
      <c r="L8" s="3">
        <v>168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151</v>
      </c>
      <c r="D9" s="4">
        <f t="shared" si="0"/>
        <v>395</v>
      </c>
      <c r="E9" s="32">
        <v>197</v>
      </c>
      <c r="F9" s="32">
        <v>198</v>
      </c>
      <c r="G9" s="26">
        <f t="shared" si="1"/>
        <v>2.62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542</v>
      </c>
      <c r="D10" s="4">
        <f t="shared" si="0"/>
        <v>1131</v>
      </c>
      <c r="E10" s="32">
        <v>513</v>
      </c>
      <c r="F10" s="32">
        <v>618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577</v>
      </c>
      <c r="L10" s="3">
        <v>291</v>
      </c>
      <c r="M10" s="3">
        <v>286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372</v>
      </c>
      <c r="D11" s="4">
        <f t="shared" si="0"/>
        <v>918</v>
      </c>
      <c r="E11" s="32">
        <v>456</v>
      </c>
      <c r="F11" s="32">
        <v>462</v>
      </c>
      <c r="G11" s="26">
        <f t="shared" si="1"/>
        <v>2.4700000000000002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187</v>
      </c>
      <c r="D12" s="4">
        <f t="shared" si="0"/>
        <v>461</v>
      </c>
      <c r="E12" s="32">
        <v>220</v>
      </c>
      <c r="F12" s="33">
        <v>241</v>
      </c>
      <c r="G12" s="26">
        <f t="shared" si="1"/>
        <v>2.4700000000000002</v>
      </c>
      <c r="H12" s="21" t="s">
        <v>21</v>
      </c>
      <c r="I12" s="24"/>
      <c r="J12" s="3">
        <v>80</v>
      </c>
      <c r="K12" s="5">
        <f t="shared" si="2"/>
        <v>205</v>
      </c>
      <c r="L12" s="3">
        <v>103</v>
      </c>
      <c r="M12" s="3">
        <v>102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122</v>
      </c>
      <c r="E13" s="32">
        <v>55</v>
      </c>
      <c r="F13" s="32">
        <v>67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241</v>
      </c>
      <c r="L13" s="3">
        <v>118</v>
      </c>
      <c r="M13" s="3">
        <v>123</v>
      </c>
      <c r="N13" s="26">
        <f t="shared" si="3"/>
        <v>2.77</v>
      </c>
      <c r="O13" s="1"/>
    </row>
    <row r="14" spans="1:15" ht="19.5" customHeight="1" x14ac:dyDescent="0.15">
      <c r="A14" s="20" t="s">
        <v>25</v>
      </c>
      <c r="B14" s="4"/>
      <c r="C14" s="32">
        <v>162</v>
      </c>
      <c r="D14" s="4">
        <f t="shared" si="0"/>
        <v>367</v>
      </c>
      <c r="E14" s="32">
        <v>178</v>
      </c>
      <c r="F14" s="33">
        <v>189</v>
      </c>
      <c r="G14" s="26">
        <f t="shared" si="1"/>
        <v>2.27</v>
      </c>
      <c r="H14" s="21" t="s">
        <v>24</v>
      </c>
      <c r="I14" s="24"/>
      <c r="J14" s="3">
        <v>140</v>
      </c>
      <c r="K14" s="5">
        <f t="shared" si="2"/>
        <v>353</v>
      </c>
      <c r="L14" s="3">
        <v>181</v>
      </c>
      <c r="M14" s="3">
        <v>172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134</v>
      </c>
      <c r="D16" s="4">
        <f t="shared" si="0"/>
        <v>305</v>
      </c>
      <c r="E16" s="32">
        <v>138</v>
      </c>
      <c r="F16" s="32">
        <v>167</v>
      </c>
      <c r="G16" s="26">
        <f t="shared" si="1"/>
        <v>2.2799999999999998</v>
      </c>
      <c r="H16" s="21" t="s">
        <v>30</v>
      </c>
      <c r="I16" s="24"/>
      <c r="J16" s="3">
        <v>106</v>
      </c>
      <c r="K16" s="5">
        <f t="shared" si="2"/>
        <v>268</v>
      </c>
      <c r="L16" s="3">
        <v>143</v>
      </c>
      <c r="M16" s="3">
        <v>125</v>
      </c>
      <c r="N16" s="26">
        <f t="shared" si="3"/>
        <v>2.5299999999999998</v>
      </c>
      <c r="O16" s="1"/>
    </row>
    <row r="17" spans="1:15" ht="19.5" customHeight="1" x14ac:dyDescent="0.15">
      <c r="A17" s="20" t="s">
        <v>28</v>
      </c>
      <c r="B17" s="4"/>
      <c r="C17" s="32">
        <v>86</v>
      </c>
      <c r="D17" s="4">
        <f t="shared" si="0"/>
        <v>158</v>
      </c>
      <c r="E17" s="32">
        <v>72</v>
      </c>
      <c r="F17" s="32">
        <v>86</v>
      </c>
      <c r="G17" s="26">
        <f t="shared" si="1"/>
        <v>1.84</v>
      </c>
      <c r="H17" s="21" t="s">
        <v>32</v>
      </c>
      <c r="I17" s="24"/>
      <c r="J17" s="3">
        <v>103</v>
      </c>
      <c r="K17" s="5">
        <f t="shared" si="2"/>
        <v>229</v>
      </c>
      <c r="L17" s="3">
        <v>112</v>
      </c>
      <c r="M17" s="3">
        <v>117</v>
      </c>
      <c r="N17" s="26">
        <f t="shared" si="3"/>
        <v>2.2200000000000002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129</v>
      </c>
      <c r="D18" s="4">
        <f t="shared" si="0"/>
        <v>273</v>
      </c>
      <c r="E18" s="33">
        <v>143</v>
      </c>
      <c r="F18" s="32">
        <v>130</v>
      </c>
      <c r="G18" s="26">
        <f t="shared" si="1"/>
        <v>2.12</v>
      </c>
      <c r="H18" s="21" t="s">
        <v>33</v>
      </c>
      <c r="I18" s="24"/>
      <c r="J18" s="3">
        <v>416</v>
      </c>
      <c r="K18" s="5">
        <f t="shared" si="2"/>
        <v>965</v>
      </c>
      <c r="L18" s="3">
        <v>473</v>
      </c>
      <c r="M18" s="3">
        <v>492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429</v>
      </c>
      <c r="E19" s="32">
        <v>208</v>
      </c>
      <c r="F19" s="32">
        <v>221</v>
      </c>
      <c r="G19" s="26">
        <f t="shared" si="1"/>
        <v>2.1</v>
      </c>
      <c r="H19" s="21" t="s">
        <v>35</v>
      </c>
      <c r="I19" s="24">
        <v>1</v>
      </c>
      <c r="J19" s="3">
        <v>329</v>
      </c>
      <c r="K19" s="5">
        <f t="shared" si="2"/>
        <v>733</v>
      </c>
      <c r="L19" s="3">
        <v>376</v>
      </c>
      <c r="M19" s="3">
        <v>357</v>
      </c>
      <c r="N19" s="26">
        <f t="shared" si="3"/>
        <v>2.23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912</v>
      </c>
      <c r="E20" s="32">
        <v>438</v>
      </c>
      <c r="F20" s="32">
        <v>474</v>
      </c>
      <c r="G20" s="26">
        <f t="shared" si="1"/>
        <v>2.4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1041</v>
      </c>
      <c r="E21" s="32">
        <v>529</v>
      </c>
      <c r="F21" s="32">
        <v>512</v>
      </c>
      <c r="G21" s="26">
        <f t="shared" si="1"/>
        <v>2.2799999999999998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818</v>
      </c>
      <c r="E22" s="32">
        <v>384</v>
      </c>
      <c r="F22" s="32">
        <v>434</v>
      </c>
      <c r="G22" s="26">
        <f t="shared" si="1"/>
        <v>2.2200000000000002</v>
      </c>
      <c r="H22" s="14" t="s">
        <v>76</v>
      </c>
      <c r="I22" s="22">
        <f>SUM(I4:I19)</f>
        <v>1</v>
      </c>
      <c r="J22" s="22">
        <f>SUM(J23:J37)</f>
        <v>4247</v>
      </c>
      <c r="K22" s="22">
        <f>SUM(K23:K37)</f>
        <v>10633</v>
      </c>
      <c r="L22" s="22">
        <f>SUM(L23:L37)</f>
        <v>5294</v>
      </c>
      <c r="M22" s="22">
        <f>SUM(M23:M37)</f>
        <v>5339</v>
      </c>
      <c r="N22" s="27">
        <f>ROUND(K22/J22,2)</f>
        <v>2.5</v>
      </c>
      <c r="O22" s="1"/>
    </row>
    <row r="23" spans="1:15" ht="19.5" customHeight="1" x14ac:dyDescent="0.15">
      <c r="A23" s="20" t="s">
        <v>34</v>
      </c>
      <c r="B23" s="4"/>
      <c r="C23" s="33">
        <v>180</v>
      </c>
      <c r="D23" s="4">
        <f t="shared" si="0"/>
        <v>435</v>
      </c>
      <c r="E23" s="32">
        <v>219</v>
      </c>
      <c r="F23" s="33">
        <v>216</v>
      </c>
      <c r="G23" s="26">
        <f t="shared" si="1"/>
        <v>2.42</v>
      </c>
      <c r="H23" s="21" t="s">
        <v>38</v>
      </c>
      <c r="I23" s="3">
        <v>2</v>
      </c>
      <c r="J23" s="33">
        <v>332</v>
      </c>
      <c r="K23" s="3">
        <f>SUM(L23:M23)</f>
        <v>819</v>
      </c>
      <c r="L23" s="3">
        <v>408</v>
      </c>
      <c r="M23" s="3">
        <v>411</v>
      </c>
      <c r="N23" s="30">
        <f>ROUND(K23/J23,2)</f>
        <v>2.4700000000000002</v>
      </c>
      <c r="O23" s="1"/>
    </row>
    <row r="24" spans="1:15" ht="19.5" customHeight="1" x14ac:dyDescent="0.15">
      <c r="A24" s="20" t="s">
        <v>36</v>
      </c>
      <c r="B24" s="4"/>
      <c r="C24" s="32">
        <v>25</v>
      </c>
      <c r="D24" s="4">
        <f t="shared" si="0"/>
        <v>68</v>
      </c>
      <c r="E24" s="32">
        <v>36</v>
      </c>
      <c r="F24" s="33">
        <v>32</v>
      </c>
      <c r="G24" s="26">
        <f t="shared" si="1"/>
        <v>2.72</v>
      </c>
      <c r="H24" s="21" t="s">
        <v>40</v>
      </c>
      <c r="I24" s="3"/>
      <c r="J24" s="32">
        <v>702</v>
      </c>
      <c r="K24" s="3">
        <f t="shared" ref="K24:K37" si="4">SUM(L24:M24)</f>
        <v>1647</v>
      </c>
      <c r="L24" s="3">
        <v>830</v>
      </c>
      <c r="M24" s="3">
        <v>817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185</v>
      </c>
      <c r="D25" s="4">
        <f t="shared" si="0"/>
        <v>453</v>
      </c>
      <c r="E25" s="32">
        <v>217</v>
      </c>
      <c r="F25" s="32">
        <v>236</v>
      </c>
      <c r="G25" s="26">
        <f t="shared" si="1"/>
        <v>2.4500000000000002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88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84</v>
      </c>
      <c r="D27" s="4">
        <f t="shared" si="0"/>
        <v>209</v>
      </c>
      <c r="E27" s="32">
        <v>106</v>
      </c>
      <c r="F27" s="32">
        <v>103</v>
      </c>
      <c r="G27" s="26">
        <f t="shared" si="1"/>
        <v>2.4900000000000002</v>
      </c>
      <c r="H27" s="21" t="s">
        <v>46</v>
      </c>
      <c r="I27" s="3">
        <v>19</v>
      </c>
      <c r="J27" s="32">
        <v>708</v>
      </c>
      <c r="K27" s="3">
        <f t="shared" si="4"/>
        <v>1861</v>
      </c>
      <c r="L27" s="3">
        <v>910</v>
      </c>
      <c r="M27" s="3">
        <v>951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170</v>
      </c>
      <c r="E28" s="32">
        <v>85</v>
      </c>
      <c r="F28" s="32">
        <v>85</v>
      </c>
      <c r="G28" s="26">
        <f t="shared" si="1"/>
        <v>2.1800000000000002</v>
      </c>
      <c r="H28" s="21" t="s">
        <v>48</v>
      </c>
      <c r="I28" s="3">
        <v>1</v>
      </c>
      <c r="J28" s="32">
        <v>508</v>
      </c>
      <c r="K28" s="3">
        <f t="shared" si="4"/>
        <v>1370</v>
      </c>
      <c r="L28" s="3">
        <v>694</v>
      </c>
      <c r="M28" s="3">
        <v>676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127</v>
      </c>
      <c r="D29" s="4">
        <f t="shared" si="0"/>
        <v>303</v>
      </c>
      <c r="E29" s="32">
        <v>155</v>
      </c>
      <c r="F29" s="32">
        <v>148</v>
      </c>
      <c r="G29" s="26">
        <f t="shared" si="1"/>
        <v>2.39</v>
      </c>
      <c r="H29" s="21" t="s">
        <v>50</v>
      </c>
      <c r="I29" s="3"/>
      <c r="J29" s="32">
        <v>67</v>
      </c>
      <c r="K29" s="3">
        <f t="shared" si="4"/>
        <v>178</v>
      </c>
      <c r="L29" s="3">
        <v>95</v>
      </c>
      <c r="M29" s="3">
        <v>83</v>
      </c>
      <c r="N29" s="30">
        <f t="shared" si="5"/>
        <v>2.66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1204</v>
      </c>
      <c r="E30" s="32">
        <v>580</v>
      </c>
      <c r="F30" s="32">
        <v>624</v>
      </c>
      <c r="G30" s="26">
        <f t="shared" si="1"/>
        <v>2.36</v>
      </c>
      <c r="H30" s="21" t="s">
        <v>52</v>
      </c>
      <c r="I30" s="3">
        <v>2</v>
      </c>
      <c r="J30" s="33">
        <v>506</v>
      </c>
      <c r="K30" s="3">
        <f t="shared" si="4"/>
        <v>1194</v>
      </c>
      <c r="L30" s="3">
        <v>582</v>
      </c>
      <c r="M30" s="3">
        <v>612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690</v>
      </c>
      <c r="E31" s="32">
        <v>314</v>
      </c>
      <c r="F31" s="32">
        <v>376</v>
      </c>
      <c r="G31" s="26">
        <f t="shared" si="1"/>
        <v>2.27</v>
      </c>
      <c r="H31" s="21" t="s">
        <v>54</v>
      </c>
      <c r="I31" s="3">
        <v>1</v>
      </c>
      <c r="J31" s="35">
        <v>537</v>
      </c>
      <c r="K31" s="3">
        <f t="shared" si="4"/>
        <v>1274</v>
      </c>
      <c r="L31" s="3">
        <v>655</v>
      </c>
      <c r="M31" s="3">
        <v>619</v>
      </c>
      <c r="N31" s="30">
        <f t="shared" si="5"/>
        <v>2.37</v>
      </c>
      <c r="O31" s="1"/>
    </row>
    <row r="32" spans="1:15" ht="19.5" customHeight="1" x14ac:dyDescent="0.15">
      <c r="A32" s="20" t="s">
        <v>51</v>
      </c>
      <c r="B32" s="4"/>
      <c r="C32" s="32">
        <v>275</v>
      </c>
      <c r="D32" s="4">
        <f t="shared" si="0"/>
        <v>670</v>
      </c>
      <c r="E32" s="32">
        <v>325</v>
      </c>
      <c r="F32" s="32">
        <v>345</v>
      </c>
      <c r="G32" s="26">
        <f t="shared" si="1"/>
        <v>2.44</v>
      </c>
      <c r="H32" s="21" t="s">
        <v>56</v>
      </c>
      <c r="I32" s="3"/>
      <c r="J32" s="32">
        <v>368</v>
      </c>
      <c r="K32" s="3">
        <f t="shared" si="4"/>
        <v>887</v>
      </c>
      <c r="L32" s="3">
        <v>432</v>
      </c>
      <c r="M32" s="3">
        <v>455</v>
      </c>
      <c r="N32" s="30">
        <f t="shared" si="5"/>
        <v>2.41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182</v>
      </c>
      <c r="E33" s="32">
        <v>83</v>
      </c>
      <c r="F33" s="32">
        <v>99</v>
      </c>
      <c r="G33" s="26">
        <f t="shared" si="1"/>
        <v>2.2999999999999998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321</v>
      </c>
      <c r="E34" s="32">
        <v>156</v>
      </c>
      <c r="F34" s="32">
        <v>165</v>
      </c>
      <c r="G34" s="26">
        <f t="shared" si="1"/>
        <v>2.57</v>
      </c>
      <c r="H34" s="21" t="s">
        <v>58</v>
      </c>
      <c r="I34" s="3"/>
      <c r="J34" s="32">
        <v>223</v>
      </c>
      <c r="K34" s="3">
        <f t="shared" si="4"/>
        <v>601</v>
      </c>
      <c r="L34" s="3">
        <v>286</v>
      </c>
      <c r="M34" s="3">
        <v>315</v>
      </c>
      <c r="N34" s="30">
        <f t="shared" si="5"/>
        <v>2.7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794</v>
      </c>
      <c r="D37" s="23">
        <f>SUM(D38:D43)</f>
        <v>1943</v>
      </c>
      <c r="E37" s="23">
        <f>SUM(E38:E43)</f>
        <v>967</v>
      </c>
      <c r="F37" s="23">
        <f>SUM(F38:F43)</f>
        <v>976</v>
      </c>
      <c r="G37" s="27">
        <f>ROUND(D37/C37,2)</f>
        <v>2.4500000000000002</v>
      </c>
      <c r="H37" s="21" t="s">
        <v>61</v>
      </c>
      <c r="I37" s="3"/>
      <c r="J37" s="32">
        <v>47</v>
      </c>
      <c r="K37" s="3">
        <f t="shared" si="4"/>
        <v>132</v>
      </c>
      <c r="L37" s="3">
        <v>65</v>
      </c>
      <c r="M37" s="3">
        <v>67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286</v>
      </c>
      <c r="E38" s="32">
        <v>149</v>
      </c>
      <c r="F38" s="32">
        <v>137</v>
      </c>
      <c r="G38" s="28">
        <f t="shared" ref="G38:G43" si="6">ROUND(D38/C38,2)</f>
        <v>2.36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109</v>
      </c>
      <c r="F39" s="32">
        <v>120</v>
      </c>
      <c r="G39" s="28">
        <f t="shared" si="6"/>
        <v>2.66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195</v>
      </c>
      <c r="D40" s="4">
        <f t="shared" si="7"/>
        <v>478</v>
      </c>
      <c r="E40" s="32">
        <v>242</v>
      </c>
      <c r="F40" s="32">
        <v>236</v>
      </c>
      <c r="G40" s="28">
        <f t="shared" si="6"/>
        <v>2.4500000000000002</v>
      </c>
      <c r="H40" s="37" t="s">
        <v>75</v>
      </c>
      <c r="I40" s="50"/>
      <c r="J40" s="51" t="s">
        <v>88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7"/>
        <v>517</v>
      </c>
      <c r="E41" s="32">
        <v>251</v>
      </c>
      <c r="F41" s="32">
        <v>266</v>
      </c>
      <c r="G41" s="28">
        <f t="shared" si="6"/>
        <v>2.36</v>
      </c>
      <c r="H41" s="37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196</v>
      </c>
      <c r="E42" s="32">
        <v>99</v>
      </c>
      <c r="F42" s="32">
        <v>97</v>
      </c>
      <c r="G42" s="28">
        <f t="shared" si="6"/>
        <v>2.25</v>
      </c>
      <c r="H42" s="37" t="s">
        <v>78</v>
      </c>
      <c r="I42" s="50"/>
      <c r="J42" s="51" t="s">
        <v>89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237</v>
      </c>
      <c r="E43" s="32">
        <v>117</v>
      </c>
      <c r="F43" s="32">
        <v>120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（令和7年7月31日現在）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DB18F-0B78-42CF-9592-7FBC7A79C2C7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6089</v>
      </c>
      <c r="D3" s="17">
        <f>SUM(E3+F3)</f>
        <v>14283</v>
      </c>
      <c r="E3" s="18">
        <f>SUM(E4:E34)</f>
        <v>6933</v>
      </c>
      <c r="F3" s="18">
        <f>SUM(F4:F34)</f>
        <v>7350</v>
      </c>
      <c r="G3" s="25">
        <f>ROUND(D3/C3,2)</f>
        <v>2.35</v>
      </c>
      <c r="H3" s="19" t="s">
        <v>73</v>
      </c>
      <c r="I3" s="15"/>
      <c r="J3" s="16">
        <f>SUM(J4:J19)</f>
        <v>2397</v>
      </c>
      <c r="K3" s="18">
        <f>SUM(K4:K19)</f>
        <v>5674</v>
      </c>
      <c r="L3" s="18">
        <f>SUM(L4:L19)</f>
        <v>2824</v>
      </c>
      <c r="M3" s="18">
        <f>SUM(M4:M19)</f>
        <v>2850</v>
      </c>
      <c r="N3" s="25">
        <f>ROUND(K3/J3,2)</f>
        <v>2.37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313</v>
      </c>
      <c r="E4" s="32">
        <v>163</v>
      </c>
      <c r="F4" s="32">
        <v>150</v>
      </c>
      <c r="G4" s="26">
        <f>ROUND(D4/C4,2)</f>
        <v>2.57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2">
        <v>134</v>
      </c>
      <c r="D5" s="4">
        <f t="shared" ref="D5:D34" si="0">E5+F5</f>
        <v>326</v>
      </c>
      <c r="E5" s="32">
        <v>166</v>
      </c>
      <c r="F5" s="32">
        <v>160</v>
      </c>
      <c r="G5" s="26">
        <f t="shared" ref="G5:G34" si="1">ROUND(D5/C5,2)</f>
        <v>2.4300000000000002</v>
      </c>
      <c r="H5" s="21" t="s">
        <v>8</v>
      </c>
      <c r="I5" s="24"/>
      <c r="J5" s="3">
        <v>63</v>
      </c>
      <c r="K5" s="5">
        <f t="shared" ref="K5:K19" si="2">SUM(L5:M5)</f>
        <v>159</v>
      </c>
      <c r="L5" s="3">
        <v>78</v>
      </c>
      <c r="M5" s="3">
        <v>81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191</v>
      </c>
      <c r="D6" s="4">
        <f t="shared" si="0"/>
        <v>452</v>
      </c>
      <c r="E6" s="32">
        <v>230</v>
      </c>
      <c r="F6" s="32">
        <v>222</v>
      </c>
      <c r="G6" s="26">
        <f t="shared" si="1"/>
        <v>2.37</v>
      </c>
      <c r="H6" s="21" t="s">
        <v>10</v>
      </c>
      <c r="I6" s="24"/>
      <c r="J6" s="3">
        <v>379</v>
      </c>
      <c r="K6" s="5">
        <f t="shared" si="2"/>
        <v>821</v>
      </c>
      <c r="L6" s="3">
        <v>401</v>
      </c>
      <c r="M6" s="3">
        <v>420</v>
      </c>
      <c r="N6" s="26">
        <f t="shared" si="3"/>
        <v>2.17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707</v>
      </c>
      <c r="E7" s="32">
        <v>352</v>
      </c>
      <c r="F7" s="32">
        <v>355</v>
      </c>
      <c r="G7" s="26">
        <f t="shared" si="1"/>
        <v>2.59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125</v>
      </c>
      <c r="E8" s="32">
        <v>60</v>
      </c>
      <c r="F8" s="32">
        <v>65</v>
      </c>
      <c r="G8" s="26">
        <f t="shared" si="1"/>
        <v>2.91</v>
      </c>
      <c r="H8" s="21" t="s">
        <v>14</v>
      </c>
      <c r="I8" s="24"/>
      <c r="J8" s="3">
        <v>162</v>
      </c>
      <c r="K8" s="5">
        <f t="shared" si="2"/>
        <v>344</v>
      </c>
      <c r="L8" s="3">
        <v>168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197</v>
      </c>
      <c r="F9" s="32">
        <v>198</v>
      </c>
      <c r="G9" s="26">
        <f t="shared" si="1"/>
        <v>2.6</v>
      </c>
      <c r="H9" s="21" t="s">
        <v>16</v>
      </c>
      <c r="I9" s="24" t="s">
        <v>0</v>
      </c>
      <c r="J9" s="3">
        <v>87</v>
      </c>
      <c r="K9" s="5">
        <f t="shared" si="2"/>
        <v>234</v>
      </c>
      <c r="L9" s="3">
        <v>113</v>
      </c>
      <c r="M9" s="3">
        <v>121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1139</v>
      </c>
      <c r="E10" s="32">
        <v>517</v>
      </c>
      <c r="F10" s="32">
        <v>622</v>
      </c>
      <c r="G10" s="26">
        <f t="shared" si="1"/>
        <v>2.09</v>
      </c>
      <c r="H10" s="21" t="s">
        <v>18</v>
      </c>
      <c r="I10" s="24"/>
      <c r="J10" s="3">
        <v>250</v>
      </c>
      <c r="K10" s="5">
        <f t="shared" si="2"/>
        <v>574</v>
      </c>
      <c r="L10" s="3">
        <v>290</v>
      </c>
      <c r="M10" s="3">
        <v>284</v>
      </c>
      <c r="N10" s="26">
        <f t="shared" si="3"/>
        <v>2.2999999999999998</v>
      </c>
      <c r="O10" s="1"/>
    </row>
    <row r="11" spans="1:15" ht="19.5" customHeight="1" x14ac:dyDescent="0.15">
      <c r="A11" s="20" t="s">
        <v>19</v>
      </c>
      <c r="B11" s="4"/>
      <c r="C11" s="32">
        <v>374</v>
      </c>
      <c r="D11" s="4">
        <f t="shared" si="0"/>
        <v>921</v>
      </c>
      <c r="E11" s="32">
        <v>461</v>
      </c>
      <c r="F11" s="32">
        <v>460</v>
      </c>
      <c r="G11" s="26">
        <f t="shared" si="1"/>
        <v>2.46</v>
      </c>
      <c r="H11" s="21" t="s">
        <v>20</v>
      </c>
      <c r="I11" s="24"/>
      <c r="J11" s="3">
        <v>102</v>
      </c>
      <c r="K11" s="5">
        <f t="shared" si="2"/>
        <v>305</v>
      </c>
      <c r="L11" s="3">
        <v>150</v>
      </c>
      <c r="M11" s="3">
        <v>155</v>
      </c>
      <c r="N11" s="26">
        <f t="shared" si="3"/>
        <v>2.99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459</v>
      </c>
      <c r="E12" s="32">
        <v>219</v>
      </c>
      <c r="F12" s="33">
        <v>240</v>
      </c>
      <c r="G12" s="26">
        <f t="shared" si="1"/>
        <v>2.4700000000000002</v>
      </c>
      <c r="H12" s="21" t="s">
        <v>21</v>
      </c>
      <c r="I12" s="24"/>
      <c r="J12" s="3">
        <v>80</v>
      </c>
      <c r="K12" s="5">
        <f t="shared" si="2"/>
        <v>205</v>
      </c>
      <c r="L12" s="3">
        <v>103</v>
      </c>
      <c r="M12" s="3">
        <v>102</v>
      </c>
      <c r="N12" s="26">
        <f t="shared" si="3"/>
        <v>2.56</v>
      </c>
      <c r="O12" s="1"/>
    </row>
    <row r="13" spans="1:15" ht="19.5" customHeight="1" x14ac:dyDescent="0.15">
      <c r="A13" s="20" t="s">
        <v>23</v>
      </c>
      <c r="B13" s="4"/>
      <c r="C13" s="32">
        <v>48</v>
      </c>
      <c r="D13" s="4">
        <f t="shared" si="0"/>
        <v>121</v>
      </c>
      <c r="E13" s="32">
        <v>54</v>
      </c>
      <c r="F13" s="32">
        <v>67</v>
      </c>
      <c r="G13" s="26">
        <f t="shared" si="1"/>
        <v>2.52</v>
      </c>
      <c r="H13" s="21" t="s">
        <v>22</v>
      </c>
      <c r="I13" s="24"/>
      <c r="J13" s="3">
        <v>86</v>
      </c>
      <c r="K13" s="5">
        <f t="shared" si="2"/>
        <v>238</v>
      </c>
      <c r="L13" s="3">
        <v>117</v>
      </c>
      <c r="M13" s="3">
        <v>121</v>
      </c>
      <c r="N13" s="26">
        <f t="shared" si="3"/>
        <v>2.77</v>
      </c>
      <c r="O13" s="1"/>
    </row>
    <row r="14" spans="1:15" ht="19.5" customHeight="1" x14ac:dyDescent="0.15">
      <c r="A14" s="20" t="s">
        <v>25</v>
      </c>
      <c r="B14" s="4"/>
      <c r="C14" s="32">
        <v>166</v>
      </c>
      <c r="D14" s="4">
        <f t="shared" si="0"/>
        <v>371</v>
      </c>
      <c r="E14" s="32">
        <v>180</v>
      </c>
      <c r="F14" s="33">
        <v>191</v>
      </c>
      <c r="G14" s="26">
        <f t="shared" si="1"/>
        <v>2.23</v>
      </c>
      <c r="H14" s="21" t="s">
        <v>24</v>
      </c>
      <c r="I14" s="24"/>
      <c r="J14" s="3">
        <v>140</v>
      </c>
      <c r="K14" s="5">
        <f t="shared" si="2"/>
        <v>353</v>
      </c>
      <c r="L14" s="3">
        <v>181</v>
      </c>
      <c r="M14" s="3">
        <v>172</v>
      </c>
      <c r="N14" s="26">
        <f t="shared" si="3"/>
        <v>2.52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141</v>
      </c>
      <c r="E15" s="32">
        <v>68</v>
      </c>
      <c r="F15" s="32">
        <v>73</v>
      </c>
      <c r="G15" s="26">
        <f t="shared" si="1"/>
        <v>2.39</v>
      </c>
      <c r="H15" s="21" t="s">
        <v>69</v>
      </c>
      <c r="I15" s="24"/>
      <c r="J15" s="3">
        <v>23</v>
      </c>
      <c r="K15" s="5">
        <f t="shared" si="2"/>
        <v>66</v>
      </c>
      <c r="L15" s="3">
        <v>35</v>
      </c>
      <c r="M15" s="3">
        <v>31</v>
      </c>
      <c r="N15" s="26">
        <f t="shared" si="3"/>
        <v>2.87</v>
      </c>
      <c r="O15" s="1"/>
    </row>
    <row r="16" spans="1:15" ht="19.5" customHeight="1" x14ac:dyDescent="0.15">
      <c r="A16" s="20" t="s">
        <v>27</v>
      </c>
      <c r="B16" s="4"/>
      <c r="C16" s="32">
        <v>135</v>
      </c>
      <c r="D16" s="4">
        <f t="shared" si="0"/>
        <v>309</v>
      </c>
      <c r="E16" s="32">
        <v>140</v>
      </c>
      <c r="F16" s="32">
        <v>169</v>
      </c>
      <c r="G16" s="26">
        <f t="shared" si="1"/>
        <v>2.29</v>
      </c>
      <c r="H16" s="21" t="s">
        <v>30</v>
      </c>
      <c r="I16" s="24"/>
      <c r="J16" s="3">
        <v>106</v>
      </c>
      <c r="K16" s="5">
        <f t="shared" si="2"/>
        <v>265</v>
      </c>
      <c r="L16" s="3">
        <v>142</v>
      </c>
      <c r="M16" s="3">
        <v>123</v>
      </c>
      <c r="N16" s="26">
        <f t="shared" si="3"/>
        <v>2.5</v>
      </c>
      <c r="O16" s="1"/>
    </row>
    <row r="17" spans="1:15" ht="19.5" customHeight="1" x14ac:dyDescent="0.15">
      <c r="A17" s="20" t="s">
        <v>28</v>
      </c>
      <c r="B17" s="4"/>
      <c r="C17" s="32">
        <v>88</v>
      </c>
      <c r="D17" s="4">
        <f t="shared" si="0"/>
        <v>160</v>
      </c>
      <c r="E17" s="32">
        <v>72</v>
      </c>
      <c r="F17" s="32">
        <v>88</v>
      </c>
      <c r="G17" s="26">
        <f t="shared" si="1"/>
        <v>1.82</v>
      </c>
      <c r="H17" s="21" t="s">
        <v>32</v>
      </c>
      <c r="I17" s="24"/>
      <c r="J17" s="3">
        <v>102</v>
      </c>
      <c r="K17" s="5">
        <f t="shared" si="2"/>
        <v>228</v>
      </c>
      <c r="L17" s="3">
        <v>111</v>
      </c>
      <c r="M17" s="3">
        <v>117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279</v>
      </c>
      <c r="E18" s="33">
        <v>146</v>
      </c>
      <c r="F18" s="32">
        <v>133</v>
      </c>
      <c r="G18" s="26">
        <f t="shared" si="1"/>
        <v>2.15</v>
      </c>
      <c r="H18" s="21" t="s">
        <v>33</v>
      </c>
      <c r="I18" s="24"/>
      <c r="J18" s="3">
        <v>416</v>
      </c>
      <c r="K18" s="5">
        <f t="shared" si="2"/>
        <v>964</v>
      </c>
      <c r="L18" s="3">
        <v>473</v>
      </c>
      <c r="M18" s="3">
        <v>491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201</v>
      </c>
      <c r="D19" s="4">
        <f t="shared" si="0"/>
        <v>424</v>
      </c>
      <c r="E19" s="32">
        <v>207</v>
      </c>
      <c r="F19" s="32">
        <v>217</v>
      </c>
      <c r="G19" s="26">
        <f t="shared" si="1"/>
        <v>2.11</v>
      </c>
      <c r="H19" s="21" t="s">
        <v>35</v>
      </c>
      <c r="I19" s="24">
        <v>1</v>
      </c>
      <c r="J19" s="3">
        <v>331</v>
      </c>
      <c r="K19" s="5">
        <f t="shared" si="2"/>
        <v>734</v>
      </c>
      <c r="L19" s="3">
        <v>374</v>
      </c>
      <c r="M19" s="3">
        <v>360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379</v>
      </c>
      <c r="D20" s="4">
        <f t="shared" si="0"/>
        <v>910</v>
      </c>
      <c r="E20" s="32">
        <v>437</v>
      </c>
      <c r="F20" s="32">
        <v>473</v>
      </c>
      <c r="G20" s="26">
        <f t="shared" si="1"/>
        <v>2.4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455</v>
      </c>
      <c r="D21" s="4">
        <f t="shared" si="0"/>
        <v>1039</v>
      </c>
      <c r="E21" s="32">
        <v>528</v>
      </c>
      <c r="F21" s="32">
        <v>511</v>
      </c>
      <c r="G21" s="26">
        <f t="shared" si="1"/>
        <v>2.2799999999999998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812</v>
      </c>
      <c r="E22" s="32">
        <v>383</v>
      </c>
      <c r="F22" s="32">
        <v>429</v>
      </c>
      <c r="G22" s="26">
        <f t="shared" si="1"/>
        <v>2.2000000000000002</v>
      </c>
      <c r="H22" s="14" t="s">
        <v>76</v>
      </c>
      <c r="I22" s="22">
        <f>SUM(I4:I19)</f>
        <v>1</v>
      </c>
      <c r="J22" s="22">
        <f>SUM(J23:J37)</f>
        <v>4252</v>
      </c>
      <c r="K22" s="22">
        <f>SUM(K23:K37)</f>
        <v>10630</v>
      </c>
      <c r="L22" s="22">
        <f>SUM(L23:L37)</f>
        <v>5295</v>
      </c>
      <c r="M22" s="22">
        <f>SUM(M23:M37)</f>
        <v>5335</v>
      </c>
      <c r="N22" s="27">
        <f>ROUND(K22/J22,2)</f>
        <v>2.5</v>
      </c>
      <c r="O22" s="1"/>
    </row>
    <row r="23" spans="1:15" ht="19.5" customHeight="1" x14ac:dyDescent="0.15">
      <c r="A23" s="20" t="s">
        <v>34</v>
      </c>
      <c r="B23" s="4"/>
      <c r="C23" s="33">
        <v>179</v>
      </c>
      <c r="D23" s="4">
        <f t="shared" si="0"/>
        <v>431</v>
      </c>
      <c r="E23" s="32">
        <v>217</v>
      </c>
      <c r="F23" s="33">
        <v>214</v>
      </c>
      <c r="G23" s="26">
        <f t="shared" si="1"/>
        <v>2.41</v>
      </c>
      <c r="H23" s="21" t="s">
        <v>38</v>
      </c>
      <c r="I23" s="3">
        <v>2</v>
      </c>
      <c r="J23" s="33">
        <v>332</v>
      </c>
      <c r="K23" s="3">
        <f>SUM(L23:M23)</f>
        <v>814</v>
      </c>
      <c r="L23" s="3">
        <v>406</v>
      </c>
      <c r="M23" s="3">
        <v>408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699</v>
      </c>
      <c r="K24" s="3">
        <f t="shared" ref="K24:K37" si="4">SUM(L24:M24)</f>
        <v>1644</v>
      </c>
      <c r="L24" s="3">
        <v>828</v>
      </c>
      <c r="M24" s="3">
        <v>816</v>
      </c>
      <c r="N24" s="30">
        <f t="shared" ref="N24:N37" si="5">ROUND(K24/J24,2)</f>
        <v>2.35</v>
      </c>
      <c r="O24" s="1"/>
    </row>
    <row r="25" spans="1:15" ht="18.75" customHeight="1" x14ac:dyDescent="0.15">
      <c r="A25" s="20" t="s">
        <v>37</v>
      </c>
      <c r="B25" s="4"/>
      <c r="C25" s="32">
        <v>184</v>
      </c>
      <c r="D25" s="4">
        <f t="shared" si="0"/>
        <v>452</v>
      </c>
      <c r="E25" s="32">
        <v>216</v>
      </c>
      <c r="F25" s="32">
        <v>236</v>
      </c>
      <c r="G25" s="26">
        <f t="shared" si="1"/>
        <v>2.46</v>
      </c>
      <c r="H25" s="21" t="s">
        <v>42</v>
      </c>
      <c r="I25" s="3"/>
      <c r="J25" s="32">
        <v>47</v>
      </c>
      <c r="K25" s="3">
        <f t="shared" si="4"/>
        <v>120</v>
      </c>
      <c r="L25" s="3">
        <v>62</v>
      </c>
      <c r="M25" s="3">
        <v>58</v>
      </c>
      <c r="N25" s="30">
        <f t="shared" si="5"/>
        <v>2.5499999999999998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191</v>
      </c>
      <c r="E26" s="32">
        <v>88</v>
      </c>
      <c r="F26" s="32">
        <v>103</v>
      </c>
      <c r="G26" s="26">
        <f t="shared" si="1"/>
        <v>2.62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712</v>
      </c>
      <c r="K27" s="3">
        <f t="shared" si="4"/>
        <v>1871</v>
      </c>
      <c r="L27" s="3">
        <v>916</v>
      </c>
      <c r="M27" s="3">
        <v>955</v>
      </c>
      <c r="N27" s="30">
        <f t="shared" si="5"/>
        <v>2.63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78</v>
      </c>
      <c r="D28" s="4">
        <f t="shared" si="0"/>
        <v>169</v>
      </c>
      <c r="E28" s="32">
        <v>85</v>
      </c>
      <c r="F28" s="32">
        <v>84</v>
      </c>
      <c r="G28" s="26">
        <f t="shared" si="1"/>
        <v>2.17</v>
      </c>
      <c r="H28" s="21" t="s">
        <v>48</v>
      </c>
      <c r="I28" s="3">
        <v>1</v>
      </c>
      <c r="J28" s="32">
        <v>507</v>
      </c>
      <c r="K28" s="3">
        <f t="shared" si="4"/>
        <v>1367</v>
      </c>
      <c r="L28" s="3">
        <v>692</v>
      </c>
      <c r="M28" s="3">
        <v>675</v>
      </c>
      <c r="N28" s="30">
        <f t="shared" si="5"/>
        <v>2.7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301</v>
      </c>
      <c r="E29" s="32">
        <v>153</v>
      </c>
      <c r="F29" s="32">
        <v>148</v>
      </c>
      <c r="G29" s="26">
        <f t="shared" si="1"/>
        <v>2.41</v>
      </c>
      <c r="H29" s="21" t="s">
        <v>50</v>
      </c>
      <c r="I29" s="3"/>
      <c r="J29" s="32">
        <v>66</v>
      </c>
      <c r="K29" s="3">
        <f t="shared" si="4"/>
        <v>174</v>
      </c>
      <c r="L29" s="3">
        <v>94</v>
      </c>
      <c r="M29" s="3">
        <v>80</v>
      </c>
      <c r="N29" s="30">
        <f t="shared" si="5"/>
        <v>2.64</v>
      </c>
      <c r="O29" s="1"/>
    </row>
    <row r="30" spans="1:15" ht="19.5" customHeight="1" x14ac:dyDescent="0.15">
      <c r="A30" s="20" t="s">
        <v>47</v>
      </c>
      <c r="B30" s="4"/>
      <c r="C30" s="32">
        <v>508</v>
      </c>
      <c r="D30" s="4">
        <f t="shared" si="0"/>
        <v>1200</v>
      </c>
      <c r="E30" s="32">
        <v>578</v>
      </c>
      <c r="F30" s="32">
        <v>622</v>
      </c>
      <c r="G30" s="26">
        <f t="shared" si="1"/>
        <v>2.36</v>
      </c>
      <c r="H30" s="21" t="s">
        <v>52</v>
      </c>
      <c r="I30" s="3">
        <v>2</v>
      </c>
      <c r="J30" s="33">
        <v>509</v>
      </c>
      <c r="K30" s="3">
        <f t="shared" si="4"/>
        <v>1195</v>
      </c>
      <c r="L30" s="3">
        <v>583</v>
      </c>
      <c r="M30" s="3">
        <v>612</v>
      </c>
      <c r="N30" s="30">
        <f t="shared" si="5"/>
        <v>2.35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301</v>
      </c>
      <c r="D31" s="4">
        <f t="shared" si="0"/>
        <v>684</v>
      </c>
      <c r="E31" s="32">
        <v>309</v>
      </c>
      <c r="F31" s="32">
        <v>375</v>
      </c>
      <c r="G31" s="26">
        <f t="shared" si="1"/>
        <v>2.27</v>
      </c>
      <c r="H31" s="21" t="s">
        <v>54</v>
      </c>
      <c r="I31" s="3">
        <v>1</v>
      </c>
      <c r="J31" s="35">
        <v>540</v>
      </c>
      <c r="K31" s="3">
        <f t="shared" si="4"/>
        <v>1274</v>
      </c>
      <c r="L31" s="3">
        <v>657</v>
      </c>
      <c r="M31" s="3">
        <v>617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277</v>
      </c>
      <c r="D32" s="4">
        <f t="shared" si="0"/>
        <v>672</v>
      </c>
      <c r="E32" s="32">
        <v>326</v>
      </c>
      <c r="F32" s="32">
        <v>346</v>
      </c>
      <c r="G32" s="26">
        <f t="shared" si="1"/>
        <v>2.4300000000000002</v>
      </c>
      <c r="H32" s="21" t="s">
        <v>56</v>
      </c>
      <c r="I32" s="3"/>
      <c r="J32" s="32">
        <v>370</v>
      </c>
      <c r="K32" s="3">
        <f t="shared" si="4"/>
        <v>895</v>
      </c>
      <c r="L32" s="3">
        <v>433</v>
      </c>
      <c r="M32" s="3">
        <v>462</v>
      </c>
      <c r="N32" s="30">
        <f t="shared" si="5"/>
        <v>2.42</v>
      </c>
      <c r="O32" s="1"/>
    </row>
    <row r="33" spans="1:15" ht="18.75" customHeight="1" x14ac:dyDescent="0.15">
      <c r="A33" s="20" t="s">
        <v>53</v>
      </c>
      <c r="B33" s="4"/>
      <c r="C33" s="33">
        <v>78</v>
      </c>
      <c r="D33" s="4">
        <f t="shared" si="0"/>
        <v>181</v>
      </c>
      <c r="E33" s="32">
        <v>83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157</v>
      </c>
      <c r="L33" s="3">
        <v>79</v>
      </c>
      <c r="M33" s="3">
        <v>78</v>
      </c>
      <c r="N33" s="30">
        <f t="shared" si="5"/>
        <v>2.4500000000000002</v>
      </c>
      <c r="O33" s="1"/>
    </row>
    <row r="34" spans="1:15" ht="19.5" customHeight="1" x14ac:dyDescent="0.15">
      <c r="A34" s="20" t="s">
        <v>55</v>
      </c>
      <c r="B34" s="4"/>
      <c r="C34" s="32">
        <v>125</v>
      </c>
      <c r="D34" s="4">
        <f t="shared" si="0"/>
        <v>319</v>
      </c>
      <c r="E34" s="32">
        <v>156</v>
      </c>
      <c r="F34" s="32">
        <v>163</v>
      </c>
      <c r="G34" s="26">
        <f t="shared" si="1"/>
        <v>2.5499999999999998</v>
      </c>
      <c r="H34" s="21" t="s">
        <v>58</v>
      </c>
      <c r="I34" s="3"/>
      <c r="J34" s="32">
        <v>221</v>
      </c>
      <c r="K34" s="3">
        <f t="shared" si="4"/>
        <v>595</v>
      </c>
      <c r="L34" s="3">
        <v>284</v>
      </c>
      <c r="M34" s="3">
        <v>311</v>
      </c>
      <c r="N34" s="30">
        <f t="shared" si="5"/>
        <v>2.69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55</v>
      </c>
      <c r="K35" s="3">
        <f t="shared" si="4"/>
        <v>154</v>
      </c>
      <c r="L35" s="3">
        <v>78</v>
      </c>
      <c r="M35" s="3">
        <v>76</v>
      </c>
      <c r="N35" s="30">
        <f t="shared" si="5"/>
        <v>2.8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800</v>
      </c>
      <c r="D37" s="23">
        <f>SUM(D38:D43)</f>
        <v>1947</v>
      </c>
      <c r="E37" s="23">
        <f>SUM(E38:E43)</f>
        <v>972</v>
      </c>
      <c r="F37" s="23">
        <f>SUM(F38:F43)</f>
        <v>975</v>
      </c>
      <c r="G37" s="27">
        <f>ROUND(D37/C37,2)</f>
        <v>2.4300000000000002</v>
      </c>
      <c r="H37" s="21" t="s">
        <v>61</v>
      </c>
      <c r="I37" s="3"/>
      <c r="J37" s="32">
        <v>47</v>
      </c>
      <c r="K37" s="3">
        <f t="shared" si="4"/>
        <v>131</v>
      </c>
      <c r="L37" s="3">
        <v>65</v>
      </c>
      <c r="M37" s="3">
        <v>66</v>
      </c>
      <c r="N37" s="30">
        <f t="shared" si="5"/>
        <v>2.79</v>
      </c>
      <c r="O37" s="1"/>
    </row>
    <row r="38" spans="1:15" ht="19.5" customHeight="1" x14ac:dyDescent="0.15">
      <c r="A38" s="20" t="s">
        <v>1</v>
      </c>
      <c r="B38" s="4"/>
      <c r="C38" s="32">
        <v>122</v>
      </c>
      <c r="D38" s="4">
        <f>E38+F38</f>
        <v>287</v>
      </c>
      <c r="E38" s="32">
        <v>150</v>
      </c>
      <c r="F38" s="32">
        <v>137</v>
      </c>
      <c r="G38" s="28">
        <f t="shared" ref="G38:G43" si="6">ROUND(D38/C38,2)</f>
        <v>2.35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200</v>
      </c>
      <c r="D40" s="4">
        <f t="shared" si="7"/>
        <v>484</v>
      </c>
      <c r="E40" s="32">
        <v>247</v>
      </c>
      <c r="F40" s="32">
        <v>237</v>
      </c>
      <c r="G40" s="28">
        <f t="shared" si="6"/>
        <v>2.42</v>
      </c>
      <c r="H40" s="37" t="s">
        <v>75</v>
      </c>
      <c r="I40" s="50"/>
      <c r="J40" s="51" t="s">
        <v>90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219</v>
      </c>
      <c r="D41" s="4">
        <f t="shared" si="7"/>
        <v>516</v>
      </c>
      <c r="E41" s="32">
        <v>251</v>
      </c>
      <c r="F41" s="32">
        <v>265</v>
      </c>
      <c r="G41" s="28">
        <f t="shared" si="6"/>
        <v>2.36</v>
      </c>
      <c r="H41" s="37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196</v>
      </c>
      <c r="E42" s="32">
        <v>99</v>
      </c>
      <c r="F42" s="32">
        <v>97</v>
      </c>
      <c r="G42" s="28">
        <f t="shared" si="6"/>
        <v>2.25</v>
      </c>
      <c r="H42" s="37" t="s">
        <v>78</v>
      </c>
      <c r="I42" s="50"/>
      <c r="J42" s="51" t="s">
        <v>91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86</v>
      </c>
      <c r="D43" s="4">
        <f t="shared" si="7"/>
        <v>236</v>
      </c>
      <c r="E43" s="32">
        <v>117</v>
      </c>
      <c r="F43" s="32">
        <v>119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（令和7年8月31日現在）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BBAE-AAB8-49CB-85BD-D2EE3FA0CBBC}">
  <dimension ref="A1:O46"/>
  <sheetViews>
    <sheetView view="pageLayout" zoomScale="85" zoomScaleNormal="100" zoomScaleSheetLayoutView="85" zoomScalePageLayoutView="85" workbookViewId="0">
      <selection activeCell="J45" sqref="J45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6110</v>
      </c>
      <c r="D3" s="17">
        <f>SUM(E3+F3)</f>
        <v>14292</v>
      </c>
      <c r="E3" s="18">
        <f>SUM(E4:E34)</f>
        <v>6946</v>
      </c>
      <c r="F3" s="18">
        <f>SUM(F4:F34)</f>
        <v>7346</v>
      </c>
      <c r="G3" s="25">
        <f>ROUND(D3/C3,2)</f>
        <v>2.34</v>
      </c>
      <c r="H3" s="19" t="s">
        <v>73</v>
      </c>
      <c r="I3" s="15"/>
      <c r="J3" s="16">
        <f>SUM(J4:J19)</f>
        <v>2404</v>
      </c>
      <c r="K3" s="18">
        <f>SUM(K4:K19)</f>
        <v>5675</v>
      </c>
      <c r="L3" s="18">
        <f>SUM(L4:L19)</f>
        <v>2824</v>
      </c>
      <c r="M3" s="18">
        <f>SUM(M4:M19)</f>
        <v>2851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122</v>
      </c>
      <c r="D4" s="4">
        <f>E4+F4</f>
        <v>312</v>
      </c>
      <c r="E4" s="32">
        <v>162</v>
      </c>
      <c r="F4" s="32">
        <v>150</v>
      </c>
      <c r="G4" s="26">
        <f>ROUND(D4/C4,2)</f>
        <v>2.56</v>
      </c>
      <c r="H4" s="21" t="s">
        <v>6</v>
      </c>
      <c r="I4" s="24"/>
      <c r="J4" s="3">
        <v>30</v>
      </c>
      <c r="K4" s="5">
        <f>SUM(L4:M4)</f>
        <v>69</v>
      </c>
      <c r="L4" s="3">
        <v>31</v>
      </c>
      <c r="M4" s="3">
        <v>38</v>
      </c>
      <c r="N4" s="26">
        <f>ROUND(K4/J4,2)</f>
        <v>2.2999999999999998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327</v>
      </c>
      <c r="E5" s="32">
        <v>166</v>
      </c>
      <c r="F5" s="32">
        <v>161</v>
      </c>
      <c r="G5" s="26">
        <f t="shared" ref="G5:G34" si="1">ROUND(D5/C5,2)</f>
        <v>2.4</v>
      </c>
      <c r="H5" s="21" t="s">
        <v>8</v>
      </c>
      <c r="I5" s="24"/>
      <c r="J5" s="3">
        <v>63</v>
      </c>
      <c r="K5" s="5">
        <f t="shared" ref="K5:K19" si="2">SUM(L5:M5)</f>
        <v>158</v>
      </c>
      <c r="L5" s="3">
        <v>77</v>
      </c>
      <c r="M5" s="3">
        <v>81</v>
      </c>
      <c r="N5" s="26">
        <f t="shared" ref="N5:N19" si="3">ROUND(K5/J5,2)</f>
        <v>2.5099999999999998</v>
      </c>
      <c r="O5" s="1"/>
    </row>
    <row r="6" spans="1:15" ht="19.5" customHeight="1" x14ac:dyDescent="0.15">
      <c r="A6" s="20" t="s">
        <v>9</v>
      </c>
      <c r="B6" s="4"/>
      <c r="C6" s="32">
        <v>193</v>
      </c>
      <c r="D6" s="4">
        <f t="shared" si="0"/>
        <v>458</v>
      </c>
      <c r="E6" s="32">
        <v>231</v>
      </c>
      <c r="F6" s="32">
        <v>227</v>
      </c>
      <c r="G6" s="26">
        <f t="shared" si="1"/>
        <v>2.37</v>
      </c>
      <c r="H6" s="21" t="s">
        <v>10</v>
      </c>
      <c r="I6" s="24"/>
      <c r="J6" s="3">
        <v>380</v>
      </c>
      <c r="K6" s="5">
        <f t="shared" si="2"/>
        <v>821</v>
      </c>
      <c r="L6" s="3">
        <v>402</v>
      </c>
      <c r="M6" s="3">
        <v>419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708</v>
      </c>
      <c r="E7" s="32">
        <v>352</v>
      </c>
      <c r="F7" s="32">
        <v>356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124</v>
      </c>
      <c r="E8" s="32">
        <v>60</v>
      </c>
      <c r="F8" s="32">
        <v>64</v>
      </c>
      <c r="G8" s="26">
        <f t="shared" si="1"/>
        <v>2.88</v>
      </c>
      <c r="H8" s="21" t="s">
        <v>14</v>
      </c>
      <c r="I8" s="24"/>
      <c r="J8" s="3">
        <v>163</v>
      </c>
      <c r="K8" s="5">
        <f t="shared" si="2"/>
        <v>345</v>
      </c>
      <c r="L8" s="3">
        <v>169</v>
      </c>
      <c r="M8" s="3">
        <v>176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394</v>
      </c>
      <c r="E9" s="32">
        <v>197</v>
      </c>
      <c r="F9" s="32">
        <v>197</v>
      </c>
      <c r="G9" s="26">
        <f t="shared" si="1"/>
        <v>2.59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1141</v>
      </c>
      <c r="E10" s="32">
        <v>521</v>
      </c>
      <c r="F10" s="32">
        <v>620</v>
      </c>
      <c r="G10" s="26">
        <f t="shared" si="1"/>
        <v>2.09</v>
      </c>
      <c r="H10" s="21" t="s">
        <v>18</v>
      </c>
      <c r="I10" s="24"/>
      <c r="J10" s="3">
        <v>251</v>
      </c>
      <c r="K10" s="5">
        <f t="shared" si="2"/>
        <v>576</v>
      </c>
      <c r="L10" s="3">
        <v>291</v>
      </c>
      <c r="M10" s="3">
        <v>285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375</v>
      </c>
      <c r="D11" s="4">
        <f t="shared" si="0"/>
        <v>923</v>
      </c>
      <c r="E11" s="32">
        <v>463</v>
      </c>
      <c r="F11" s="32">
        <v>460</v>
      </c>
      <c r="G11" s="26">
        <f t="shared" si="1"/>
        <v>2.46</v>
      </c>
      <c r="H11" s="21" t="s">
        <v>20</v>
      </c>
      <c r="I11" s="24"/>
      <c r="J11" s="3">
        <v>103</v>
      </c>
      <c r="K11" s="5">
        <f t="shared" si="2"/>
        <v>309</v>
      </c>
      <c r="L11" s="3">
        <v>152</v>
      </c>
      <c r="M11" s="3">
        <v>157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186</v>
      </c>
      <c r="D12" s="4">
        <f t="shared" si="0"/>
        <v>453</v>
      </c>
      <c r="E12" s="32">
        <v>217</v>
      </c>
      <c r="F12" s="33">
        <v>236</v>
      </c>
      <c r="G12" s="26">
        <f t="shared" si="1"/>
        <v>2.44</v>
      </c>
      <c r="H12" s="21" t="s">
        <v>21</v>
      </c>
      <c r="I12" s="24"/>
      <c r="J12" s="3">
        <v>80</v>
      </c>
      <c r="K12" s="5">
        <f t="shared" si="2"/>
        <v>204</v>
      </c>
      <c r="L12" s="3">
        <v>103</v>
      </c>
      <c r="M12" s="3">
        <v>101</v>
      </c>
      <c r="N12" s="26">
        <f t="shared" si="3"/>
        <v>2.5499999999999998</v>
      </c>
      <c r="O12" s="1"/>
    </row>
    <row r="13" spans="1:15" ht="19.5" customHeight="1" x14ac:dyDescent="0.15">
      <c r="A13" s="20" t="s">
        <v>23</v>
      </c>
      <c r="B13" s="4"/>
      <c r="C13" s="32">
        <v>47</v>
      </c>
      <c r="D13" s="4">
        <f t="shared" si="0"/>
        <v>119</v>
      </c>
      <c r="E13" s="32">
        <v>52</v>
      </c>
      <c r="F13" s="32">
        <v>67</v>
      </c>
      <c r="G13" s="26">
        <f t="shared" si="1"/>
        <v>2.5299999999999998</v>
      </c>
      <c r="H13" s="21" t="s">
        <v>22</v>
      </c>
      <c r="I13" s="24"/>
      <c r="J13" s="3">
        <v>86</v>
      </c>
      <c r="K13" s="5">
        <f t="shared" si="2"/>
        <v>236</v>
      </c>
      <c r="L13" s="3">
        <v>116</v>
      </c>
      <c r="M13" s="3">
        <v>120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165</v>
      </c>
      <c r="D14" s="4">
        <f t="shared" si="0"/>
        <v>370</v>
      </c>
      <c r="E14" s="32">
        <v>180</v>
      </c>
      <c r="F14" s="33">
        <v>190</v>
      </c>
      <c r="G14" s="26">
        <f t="shared" si="1"/>
        <v>2.2400000000000002</v>
      </c>
      <c r="H14" s="21" t="s">
        <v>24</v>
      </c>
      <c r="I14" s="24"/>
      <c r="J14" s="3">
        <v>140</v>
      </c>
      <c r="K14" s="5">
        <f t="shared" si="2"/>
        <v>352</v>
      </c>
      <c r="L14" s="3">
        <v>181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134</v>
      </c>
      <c r="D16" s="4">
        <f t="shared" si="0"/>
        <v>306</v>
      </c>
      <c r="E16" s="32">
        <v>140</v>
      </c>
      <c r="F16" s="32">
        <v>166</v>
      </c>
      <c r="G16" s="26">
        <f t="shared" si="1"/>
        <v>2.2799999999999998</v>
      </c>
      <c r="H16" s="21" t="s">
        <v>30</v>
      </c>
      <c r="I16" s="24"/>
      <c r="J16" s="3">
        <v>106</v>
      </c>
      <c r="K16" s="5">
        <f t="shared" si="2"/>
        <v>263</v>
      </c>
      <c r="L16" s="3">
        <v>141</v>
      </c>
      <c r="M16" s="3">
        <v>122</v>
      </c>
      <c r="N16" s="26">
        <f t="shared" si="3"/>
        <v>2.48</v>
      </c>
      <c r="O16" s="1"/>
    </row>
    <row r="17" spans="1:15" ht="19.5" customHeight="1" x14ac:dyDescent="0.15">
      <c r="A17" s="20" t="s">
        <v>28</v>
      </c>
      <c r="B17" s="4"/>
      <c r="C17" s="32">
        <v>90</v>
      </c>
      <c r="D17" s="4">
        <f t="shared" si="0"/>
        <v>166</v>
      </c>
      <c r="E17" s="32">
        <v>76</v>
      </c>
      <c r="F17" s="32">
        <v>90</v>
      </c>
      <c r="G17" s="26">
        <f t="shared" si="1"/>
        <v>1.84</v>
      </c>
      <c r="H17" s="21" t="s">
        <v>32</v>
      </c>
      <c r="I17" s="24"/>
      <c r="J17" s="3">
        <v>102</v>
      </c>
      <c r="K17" s="5">
        <f t="shared" si="2"/>
        <v>229</v>
      </c>
      <c r="L17" s="3">
        <v>111</v>
      </c>
      <c r="M17" s="3">
        <v>118</v>
      </c>
      <c r="N17" s="26">
        <f t="shared" si="3"/>
        <v>2.25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133</v>
      </c>
      <c r="D18" s="4">
        <f t="shared" si="0"/>
        <v>282</v>
      </c>
      <c r="E18" s="33">
        <v>147</v>
      </c>
      <c r="F18" s="32">
        <v>135</v>
      </c>
      <c r="G18" s="26">
        <f t="shared" si="1"/>
        <v>2.12</v>
      </c>
      <c r="H18" s="21" t="s">
        <v>33</v>
      </c>
      <c r="I18" s="24"/>
      <c r="J18" s="3">
        <v>415</v>
      </c>
      <c r="K18" s="5">
        <f t="shared" si="2"/>
        <v>961</v>
      </c>
      <c r="L18" s="3">
        <v>471</v>
      </c>
      <c r="M18" s="3">
        <v>490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2.12</v>
      </c>
      <c r="H19" s="21" t="s">
        <v>35</v>
      </c>
      <c r="I19" s="24">
        <v>1</v>
      </c>
      <c r="J19" s="3">
        <v>334</v>
      </c>
      <c r="K19" s="5">
        <f t="shared" si="2"/>
        <v>737</v>
      </c>
      <c r="L19" s="3">
        <v>374</v>
      </c>
      <c r="M19" s="3">
        <v>363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383</v>
      </c>
      <c r="D20" s="4">
        <f t="shared" si="0"/>
        <v>911</v>
      </c>
      <c r="E20" s="32">
        <v>438</v>
      </c>
      <c r="F20" s="32">
        <v>473</v>
      </c>
      <c r="G20" s="26">
        <f t="shared" si="1"/>
        <v>2.38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456</v>
      </c>
      <c r="D21" s="4">
        <f t="shared" si="0"/>
        <v>1038</v>
      </c>
      <c r="E21" s="32">
        <v>527</v>
      </c>
      <c r="F21" s="32">
        <v>511</v>
      </c>
      <c r="G21" s="26">
        <f t="shared" si="1"/>
        <v>2.2799999999999998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369</v>
      </c>
      <c r="D22" s="4">
        <f t="shared" si="0"/>
        <v>812</v>
      </c>
      <c r="E22" s="32">
        <v>384</v>
      </c>
      <c r="F22" s="32">
        <v>428</v>
      </c>
      <c r="G22" s="26">
        <f t="shared" si="1"/>
        <v>2.2000000000000002</v>
      </c>
      <c r="H22" s="14" t="s">
        <v>76</v>
      </c>
      <c r="I22" s="22">
        <f>SUM(I4:I19)</f>
        <v>1</v>
      </c>
      <c r="J22" s="22">
        <f>SUM(J23:J37)</f>
        <v>4265</v>
      </c>
      <c r="K22" s="22">
        <f>SUM(K23:K37)</f>
        <v>10638</v>
      </c>
      <c r="L22" s="22">
        <f>SUM(L23:L37)</f>
        <v>5299</v>
      </c>
      <c r="M22" s="22">
        <f>SUM(M23:M37)</f>
        <v>5339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181</v>
      </c>
      <c r="D23" s="4">
        <f t="shared" si="0"/>
        <v>435</v>
      </c>
      <c r="E23" s="32">
        <v>218</v>
      </c>
      <c r="F23" s="33">
        <v>217</v>
      </c>
      <c r="G23" s="26">
        <f t="shared" si="1"/>
        <v>2.4</v>
      </c>
      <c r="H23" s="21" t="s">
        <v>38</v>
      </c>
      <c r="I23" s="3">
        <v>2</v>
      </c>
      <c r="J23" s="33">
        <v>334</v>
      </c>
      <c r="K23" s="3">
        <f>SUM(L23:M23)</f>
        <v>816</v>
      </c>
      <c r="L23" s="3">
        <v>407</v>
      </c>
      <c r="M23" s="3">
        <v>409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700</v>
      </c>
      <c r="K24" s="3">
        <f t="shared" ref="K24:K37" si="4">SUM(L24:M24)</f>
        <v>1641</v>
      </c>
      <c r="L24" s="3">
        <v>825</v>
      </c>
      <c r="M24" s="3">
        <v>816</v>
      </c>
      <c r="N24" s="30">
        <f t="shared" ref="N24:N37" si="5">ROUND(K24/J24,2)</f>
        <v>2.34</v>
      </c>
      <c r="O24" s="1"/>
    </row>
    <row r="25" spans="1:15" ht="18.75" customHeight="1" x14ac:dyDescent="0.15">
      <c r="A25" s="20" t="s">
        <v>37</v>
      </c>
      <c r="B25" s="4"/>
      <c r="C25" s="32">
        <v>184</v>
      </c>
      <c r="D25" s="4">
        <f t="shared" si="0"/>
        <v>452</v>
      </c>
      <c r="E25" s="32">
        <v>216</v>
      </c>
      <c r="F25" s="32">
        <v>236</v>
      </c>
      <c r="G25" s="26">
        <f t="shared" si="1"/>
        <v>2.46</v>
      </c>
      <c r="H25" s="21" t="s">
        <v>42</v>
      </c>
      <c r="I25" s="3"/>
      <c r="J25" s="32">
        <v>47</v>
      </c>
      <c r="K25" s="3">
        <f t="shared" si="4"/>
        <v>119</v>
      </c>
      <c r="L25" s="3">
        <v>62</v>
      </c>
      <c r="M25" s="3">
        <v>57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715</v>
      </c>
      <c r="K27" s="3">
        <f t="shared" si="4"/>
        <v>1873</v>
      </c>
      <c r="L27" s="3">
        <v>918</v>
      </c>
      <c r="M27" s="3">
        <v>955</v>
      </c>
      <c r="N27" s="30">
        <f t="shared" si="5"/>
        <v>2.62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509</v>
      </c>
      <c r="K28" s="3">
        <f t="shared" si="4"/>
        <v>1371</v>
      </c>
      <c r="L28" s="3">
        <v>697</v>
      </c>
      <c r="M28" s="3">
        <v>674</v>
      </c>
      <c r="N28" s="30">
        <f t="shared" si="5"/>
        <v>2.69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301</v>
      </c>
      <c r="E29" s="32">
        <v>153</v>
      </c>
      <c r="F29" s="32">
        <v>148</v>
      </c>
      <c r="G29" s="26">
        <f t="shared" si="1"/>
        <v>2.41</v>
      </c>
      <c r="H29" s="21" t="s">
        <v>50</v>
      </c>
      <c r="I29" s="3"/>
      <c r="J29" s="32">
        <v>66</v>
      </c>
      <c r="K29" s="3">
        <f t="shared" si="4"/>
        <v>175</v>
      </c>
      <c r="L29" s="3">
        <v>94</v>
      </c>
      <c r="M29" s="3">
        <v>81</v>
      </c>
      <c r="N29" s="30">
        <f t="shared" si="5"/>
        <v>2.65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1201</v>
      </c>
      <c r="E30" s="32">
        <v>580</v>
      </c>
      <c r="F30" s="32">
        <v>621</v>
      </c>
      <c r="G30" s="26">
        <f t="shared" si="1"/>
        <v>2.35</v>
      </c>
      <c r="H30" s="21" t="s">
        <v>52</v>
      </c>
      <c r="I30" s="3">
        <v>2</v>
      </c>
      <c r="J30" s="33">
        <v>506</v>
      </c>
      <c r="K30" s="3">
        <f t="shared" si="4"/>
        <v>1187</v>
      </c>
      <c r="L30" s="3">
        <v>576</v>
      </c>
      <c r="M30" s="3">
        <v>611</v>
      </c>
      <c r="N30" s="30">
        <f t="shared" si="5"/>
        <v>2.35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302</v>
      </c>
      <c r="D31" s="4">
        <f t="shared" si="0"/>
        <v>678</v>
      </c>
      <c r="E31" s="32">
        <v>307</v>
      </c>
      <c r="F31" s="32">
        <v>371</v>
      </c>
      <c r="G31" s="26">
        <f t="shared" si="1"/>
        <v>2.25</v>
      </c>
      <c r="H31" s="21" t="s">
        <v>54</v>
      </c>
      <c r="I31" s="3">
        <v>1</v>
      </c>
      <c r="J31" s="35">
        <v>543</v>
      </c>
      <c r="K31" s="3">
        <f t="shared" si="4"/>
        <v>1277</v>
      </c>
      <c r="L31" s="3">
        <v>660</v>
      </c>
      <c r="M31" s="3">
        <v>617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277</v>
      </c>
      <c r="D32" s="4">
        <f t="shared" si="0"/>
        <v>671</v>
      </c>
      <c r="E32" s="32">
        <v>325</v>
      </c>
      <c r="F32" s="32">
        <v>346</v>
      </c>
      <c r="G32" s="26">
        <f t="shared" si="1"/>
        <v>2.42</v>
      </c>
      <c r="H32" s="21" t="s">
        <v>56</v>
      </c>
      <c r="I32" s="3"/>
      <c r="J32" s="32">
        <v>376</v>
      </c>
      <c r="K32" s="3">
        <f t="shared" si="4"/>
        <v>903</v>
      </c>
      <c r="L32" s="3">
        <v>435</v>
      </c>
      <c r="M32" s="3">
        <v>468</v>
      </c>
      <c r="N32" s="30">
        <f t="shared" si="5"/>
        <v>2.4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180</v>
      </c>
      <c r="E33" s="32">
        <v>83</v>
      </c>
      <c r="F33" s="32">
        <v>97</v>
      </c>
      <c r="G33" s="26">
        <f t="shared" si="1"/>
        <v>2.34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126</v>
      </c>
      <c r="D34" s="4">
        <f t="shared" si="0"/>
        <v>319</v>
      </c>
      <c r="E34" s="32">
        <v>157</v>
      </c>
      <c r="F34" s="32">
        <v>162</v>
      </c>
      <c r="G34" s="26">
        <f t="shared" si="1"/>
        <v>2.5299999999999998</v>
      </c>
      <c r="H34" s="21" t="s">
        <v>58</v>
      </c>
      <c r="I34" s="3"/>
      <c r="J34" s="32">
        <v>219</v>
      </c>
      <c r="K34" s="3">
        <f t="shared" si="4"/>
        <v>593</v>
      </c>
      <c r="L34" s="3">
        <v>283</v>
      </c>
      <c r="M34" s="3">
        <v>310</v>
      </c>
      <c r="N34" s="30">
        <f t="shared" si="5"/>
        <v>2.71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56</v>
      </c>
      <c r="K35" s="3">
        <f t="shared" si="4"/>
        <v>158</v>
      </c>
      <c r="L35" s="3">
        <v>81</v>
      </c>
      <c r="M35" s="3">
        <v>77</v>
      </c>
      <c r="N35" s="30">
        <f t="shared" si="5"/>
        <v>2.82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23</v>
      </c>
      <c r="K36" s="3">
        <f t="shared" si="4"/>
        <v>76</v>
      </c>
      <c r="L36" s="3">
        <v>37</v>
      </c>
      <c r="M36" s="3">
        <v>39</v>
      </c>
      <c r="N36" s="30">
        <f t="shared" si="5"/>
        <v>3.3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1942</v>
      </c>
      <c r="E37" s="23">
        <f>SUM(E38:E43)</f>
        <v>970</v>
      </c>
      <c r="F37" s="23">
        <f>SUM(F38:F43)</f>
        <v>972</v>
      </c>
      <c r="G37" s="27">
        <f>ROUND(D37/C37,2)</f>
        <v>2.42</v>
      </c>
      <c r="H37" s="21" t="s">
        <v>61</v>
      </c>
      <c r="I37" s="3"/>
      <c r="J37" s="32">
        <v>47</v>
      </c>
      <c r="K37" s="3">
        <f t="shared" si="4"/>
        <v>131</v>
      </c>
      <c r="L37" s="3">
        <v>65</v>
      </c>
      <c r="M37" s="3">
        <v>66</v>
      </c>
      <c r="N37" s="30">
        <f t="shared" si="5"/>
        <v>2.79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284</v>
      </c>
      <c r="E38" s="32">
        <v>149</v>
      </c>
      <c r="F38" s="32">
        <v>135</v>
      </c>
      <c r="G38" s="28">
        <f t="shared" ref="G38:G43" si="6">ROUND(D38/C38,2)</f>
        <v>2.35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201</v>
      </c>
      <c r="D40" s="4">
        <f t="shared" si="7"/>
        <v>484</v>
      </c>
      <c r="E40" s="32">
        <v>247</v>
      </c>
      <c r="F40" s="32">
        <v>237</v>
      </c>
      <c r="G40" s="28">
        <f t="shared" si="6"/>
        <v>2.41</v>
      </c>
      <c r="H40" s="37" t="s">
        <v>75</v>
      </c>
      <c r="I40" s="50"/>
      <c r="J40" s="51" t="s">
        <v>92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221</v>
      </c>
      <c r="D41" s="4">
        <f t="shared" si="7"/>
        <v>517</v>
      </c>
      <c r="E41" s="32">
        <v>252</v>
      </c>
      <c r="F41" s="32">
        <v>265</v>
      </c>
      <c r="G41" s="28">
        <f t="shared" si="6"/>
        <v>2.34</v>
      </c>
      <c r="H41" s="37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89</v>
      </c>
      <c r="D42" s="4">
        <f t="shared" si="7"/>
        <v>195</v>
      </c>
      <c r="E42" s="32">
        <v>98</v>
      </c>
      <c r="F42" s="32">
        <v>97</v>
      </c>
      <c r="G42" s="28">
        <f t="shared" si="6"/>
        <v>2.19</v>
      </c>
      <c r="H42" s="37" t="s">
        <v>78</v>
      </c>
      <c r="I42" s="50"/>
      <c r="J42" s="51" t="s">
        <v>93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234</v>
      </c>
      <c r="E43" s="32">
        <v>116</v>
      </c>
      <c r="F43" s="32">
        <v>118</v>
      </c>
      <c r="G43" s="28">
        <f t="shared" si="6"/>
        <v>2.75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（令和7年9月30日現在）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2299B-77A9-4B6A-810D-2DB35A7EFC44}">
  <dimension ref="A1:O46"/>
  <sheetViews>
    <sheetView view="pageLayout" zoomScale="85" zoomScaleNormal="100" zoomScaleSheetLayoutView="85" zoomScalePageLayoutView="85" workbookViewId="0">
      <selection activeCell="C3" sqref="C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6123</v>
      </c>
      <c r="D3" s="17">
        <f>SUM(E3+F3)</f>
        <v>14276</v>
      </c>
      <c r="E3" s="18">
        <f>SUM(E4:E34)</f>
        <v>6937</v>
      </c>
      <c r="F3" s="18">
        <f>SUM(F4:F34)</f>
        <v>7339</v>
      </c>
      <c r="G3" s="25">
        <f>ROUND(D3/C3,2)</f>
        <v>2.33</v>
      </c>
      <c r="H3" s="19" t="s">
        <v>73</v>
      </c>
      <c r="I3" s="15"/>
      <c r="J3" s="16">
        <f>SUM(J4:J19)</f>
        <v>2397</v>
      </c>
      <c r="K3" s="18">
        <f>SUM(K4:K19)</f>
        <v>5654</v>
      </c>
      <c r="L3" s="18">
        <f>SUM(L4:L19)</f>
        <v>2811</v>
      </c>
      <c r="M3" s="18">
        <f>SUM(M4:M19)</f>
        <v>2843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123</v>
      </c>
      <c r="D4" s="4">
        <f>E4+F4</f>
        <v>314</v>
      </c>
      <c r="E4" s="32">
        <v>164</v>
      </c>
      <c r="F4" s="32">
        <v>150</v>
      </c>
      <c r="G4" s="26">
        <f>ROUND(D4/C4,2)</f>
        <v>2.5499999999999998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327</v>
      </c>
      <c r="E5" s="32">
        <v>166</v>
      </c>
      <c r="F5" s="32">
        <v>161</v>
      </c>
      <c r="G5" s="26">
        <f t="shared" ref="G5:G34" si="1">ROUND(D5/C5,2)</f>
        <v>2.4</v>
      </c>
      <c r="H5" s="21" t="s">
        <v>8</v>
      </c>
      <c r="I5" s="24"/>
      <c r="J5" s="3">
        <v>61</v>
      </c>
      <c r="K5" s="5">
        <f t="shared" ref="K5:K19" si="2">SUM(L5:M5)</f>
        <v>154</v>
      </c>
      <c r="L5" s="3">
        <v>75</v>
      </c>
      <c r="M5" s="3">
        <v>79</v>
      </c>
      <c r="N5" s="26">
        <f t="shared" ref="N5:N19" si="3">ROUND(K5/J5,2)</f>
        <v>2.52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380</v>
      </c>
      <c r="K6" s="5">
        <f t="shared" si="2"/>
        <v>821</v>
      </c>
      <c r="L6" s="3">
        <v>403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706</v>
      </c>
      <c r="E7" s="32">
        <v>351</v>
      </c>
      <c r="F7" s="32">
        <v>355</v>
      </c>
      <c r="G7" s="26">
        <f t="shared" si="1"/>
        <v>2.58</v>
      </c>
      <c r="H7" s="21" t="s">
        <v>12</v>
      </c>
      <c r="I7" s="24"/>
      <c r="J7" s="3">
        <v>40</v>
      </c>
      <c r="K7" s="5">
        <f t="shared" si="2"/>
        <v>115</v>
      </c>
      <c r="L7" s="3">
        <v>57</v>
      </c>
      <c r="M7" s="3">
        <v>58</v>
      </c>
      <c r="N7" s="26">
        <f t="shared" si="3"/>
        <v>2.88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123</v>
      </c>
      <c r="E8" s="32">
        <v>60</v>
      </c>
      <c r="F8" s="32">
        <v>63</v>
      </c>
      <c r="G8" s="26">
        <f t="shared" si="1"/>
        <v>2.86</v>
      </c>
      <c r="H8" s="21" t="s">
        <v>14</v>
      </c>
      <c r="I8" s="24"/>
      <c r="J8" s="3">
        <v>161</v>
      </c>
      <c r="K8" s="5">
        <f t="shared" si="2"/>
        <v>342</v>
      </c>
      <c r="L8" s="3">
        <v>167</v>
      </c>
      <c r="M8" s="3">
        <v>175</v>
      </c>
      <c r="N8" s="26">
        <f t="shared" si="3"/>
        <v>2.12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394</v>
      </c>
      <c r="E9" s="32">
        <v>198</v>
      </c>
      <c r="F9" s="32">
        <v>196</v>
      </c>
      <c r="G9" s="26">
        <f t="shared" si="1"/>
        <v>2.59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545</v>
      </c>
      <c r="D10" s="4">
        <f t="shared" si="0"/>
        <v>1142</v>
      </c>
      <c r="E10" s="32">
        <v>520</v>
      </c>
      <c r="F10" s="32">
        <v>622</v>
      </c>
      <c r="G10" s="26">
        <f t="shared" si="1"/>
        <v>2.1</v>
      </c>
      <c r="H10" s="21" t="s">
        <v>18</v>
      </c>
      <c r="I10" s="24"/>
      <c r="J10" s="3">
        <v>249</v>
      </c>
      <c r="K10" s="5">
        <f t="shared" si="2"/>
        <v>571</v>
      </c>
      <c r="L10" s="3">
        <v>288</v>
      </c>
      <c r="M10" s="3">
        <v>283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2">
        <v>376</v>
      </c>
      <c r="D11" s="4">
        <f t="shared" si="0"/>
        <v>920</v>
      </c>
      <c r="E11" s="32">
        <v>461</v>
      </c>
      <c r="F11" s="32">
        <v>459</v>
      </c>
      <c r="G11" s="26">
        <f t="shared" si="1"/>
        <v>2.4500000000000002</v>
      </c>
      <c r="H11" s="21" t="s">
        <v>20</v>
      </c>
      <c r="I11" s="24"/>
      <c r="J11" s="3">
        <v>102</v>
      </c>
      <c r="K11" s="5">
        <f t="shared" si="2"/>
        <v>307</v>
      </c>
      <c r="L11" s="3">
        <v>152</v>
      </c>
      <c r="M11" s="3">
        <v>155</v>
      </c>
      <c r="N11" s="26">
        <f t="shared" si="3"/>
        <v>3.01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457</v>
      </c>
      <c r="E12" s="32">
        <v>220</v>
      </c>
      <c r="F12" s="33">
        <v>237</v>
      </c>
      <c r="G12" s="26">
        <f t="shared" si="1"/>
        <v>2.42</v>
      </c>
      <c r="H12" s="21" t="s">
        <v>21</v>
      </c>
      <c r="I12" s="24"/>
      <c r="J12" s="3">
        <v>80</v>
      </c>
      <c r="K12" s="5">
        <f t="shared" si="2"/>
        <v>203</v>
      </c>
      <c r="L12" s="3">
        <v>102</v>
      </c>
      <c r="M12" s="3">
        <v>101</v>
      </c>
      <c r="N12" s="26">
        <f t="shared" si="3"/>
        <v>2.54</v>
      </c>
      <c r="O12" s="1"/>
    </row>
    <row r="13" spans="1:15" ht="19.5" customHeight="1" x14ac:dyDescent="0.15">
      <c r="A13" s="20" t="s">
        <v>23</v>
      </c>
      <c r="B13" s="4"/>
      <c r="C13" s="32">
        <v>46</v>
      </c>
      <c r="D13" s="4">
        <f t="shared" si="0"/>
        <v>117</v>
      </c>
      <c r="E13" s="32">
        <v>51</v>
      </c>
      <c r="F13" s="32">
        <v>66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238</v>
      </c>
      <c r="L13" s="3">
        <v>117</v>
      </c>
      <c r="M13" s="3">
        <v>121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167</v>
      </c>
      <c r="D14" s="4">
        <f t="shared" si="0"/>
        <v>371</v>
      </c>
      <c r="E14" s="32">
        <v>182</v>
      </c>
      <c r="F14" s="33">
        <v>189</v>
      </c>
      <c r="G14" s="26">
        <f t="shared" si="1"/>
        <v>2.2200000000000002</v>
      </c>
      <c r="H14" s="21" t="s">
        <v>24</v>
      </c>
      <c r="I14" s="24"/>
      <c r="J14" s="3">
        <v>140</v>
      </c>
      <c r="K14" s="5">
        <f t="shared" si="2"/>
        <v>351</v>
      </c>
      <c r="L14" s="3">
        <v>180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304</v>
      </c>
      <c r="E16" s="32">
        <v>138</v>
      </c>
      <c r="F16" s="32">
        <v>166</v>
      </c>
      <c r="G16" s="26">
        <f t="shared" si="1"/>
        <v>2.29</v>
      </c>
      <c r="H16" s="21" t="s">
        <v>30</v>
      </c>
      <c r="I16" s="24"/>
      <c r="J16" s="3">
        <v>108</v>
      </c>
      <c r="K16" s="5">
        <f t="shared" si="2"/>
        <v>262</v>
      </c>
      <c r="L16" s="3">
        <v>140</v>
      </c>
      <c r="M16" s="3">
        <v>122</v>
      </c>
      <c r="N16" s="26">
        <f t="shared" si="3"/>
        <v>2.4300000000000002</v>
      </c>
      <c r="O16" s="1"/>
    </row>
    <row r="17" spans="1:15" ht="19.5" customHeight="1" x14ac:dyDescent="0.15">
      <c r="A17" s="20" t="s">
        <v>28</v>
      </c>
      <c r="B17" s="4"/>
      <c r="C17" s="32">
        <v>90</v>
      </c>
      <c r="D17" s="4">
        <f t="shared" si="0"/>
        <v>169</v>
      </c>
      <c r="E17" s="32">
        <v>79</v>
      </c>
      <c r="F17" s="32">
        <v>90</v>
      </c>
      <c r="G17" s="26">
        <f t="shared" si="1"/>
        <v>1.88</v>
      </c>
      <c r="H17" s="21" t="s">
        <v>32</v>
      </c>
      <c r="I17" s="24"/>
      <c r="J17" s="3">
        <v>102</v>
      </c>
      <c r="K17" s="5">
        <f t="shared" si="2"/>
        <v>228</v>
      </c>
      <c r="L17" s="3">
        <v>110</v>
      </c>
      <c r="M17" s="3">
        <v>118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133</v>
      </c>
      <c r="D18" s="4">
        <f t="shared" si="0"/>
        <v>280</v>
      </c>
      <c r="E18" s="33">
        <v>147</v>
      </c>
      <c r="F18" s="32">
        <v>133</v>
      </c>
      <c r="G18" s="26">
        <f t="shared" si="1"/>
        <v>2.11</v>
      </c>
      <c r="H18" s="21" t="s">
        <v>33</v>
      </c>
      <c r="I18" s="24"/>
      <c r="J18" s="3">
        <v>413</v>
      </c>
      <c r="K18" s="5">
        <f t="shared" si="2"/>
        <v>957</v>
      </c>
      <c r="L18" s="3">
        <v>468</v>
      </c>
      <c r="M18" s="3">
        <v>489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203</v>
      </c>
      <c r="D19" s="4">
        <f t="shared" si="0"/>
        <v>430</v>
      </c>
      <c r="E19" s="32">
        <v>209</v>
      </c>
      <c r="F19" s="32">
        <v>221</v>
      </c>
      <c r="G19" s="26">
        <f t="shared" si="1"/>
        <v>2.12</v>
      </c>
      <c r="H19" s="21" t="s">
        <v>35</v>
      </c>
      <c r="I19" s="24">
        <v>1</v>
      </c>
      <c r="J19" s="3">
        <v>333</v>
      </c>
      <c r="K19" s="5">
        <f t="shared" si="2"/>
        <v>735</v>
      </c>
      <c r="L19" s="3">
        <v>373</v>
      </c>
      <c r="M19" s="3">
        <v>362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380</v>
      </c>
      <c r="D20" s="4">
        <f t="shared" si="0"/>
        <v>907</v>
      </c>
      <c r="E20" s="32">
        <v>435</v>
      </c>
      <c r="F20" s="32">
        <v>472</v>
      </c>
      <c r="G20" s="26">
        <f t="shared" si="1"/>
        <v>2.39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458</v>
      </c>
      <c r="D21" s="4">
        <f t="shared" si="0"/>
        <v>1036</v>
      </c>
      <c r="E21" s="32">
        <v>526</v>
      </c>
      <c r="F21" s="32">
        <v>510</v>
      </c>
      <c r="G21" s="26">
        <f t="shared" si="1"/>
        <v>2.2599999999999998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371</v>
      </c>
      <c r="D22" s="4">
        <f t="shared" si="0"/>
        <v>809</v>
      </c>
      <c r="E22" s="32">
        <v>383</v>
      </c>
      <c r="F22" s="32">
        <v>426</v>
      </c>
      <c r="G22" s="26">
        <f t="shared" si="1"/>
        <v>2.1800000000000002</v>
      </c>
      <c r="H22" s="14" t="s">
        <v>76</v>
      </c>
      <c r="I22" s="22">
        <f>SUM(I4:I19)</f>
        <v>1</v>
      </c>
      <c r="J22" s="22">
        <f>SUM(J23:J37)</f>
        <v>4272</v>
      </c>
      <c r="K22" s="22">
        <f>SUM(K23:K37)</f>
        <v>10638</v>
      </c>
      <c r="L22" s="22">
        <f>SUM(L23:L37)</f>
        <v>5292</v>
      </c>
      <c r="M22" s="22">
        <f>SUM(M23:M37)</f>
        <v>5346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183</v>
      </c>
      <c r="D23" s="4">
        <f t="shared" si="0"/>
        <v>431</v>
      </c>
      <c r="E23" s="32">
        <v>216</v>
      </c>
      <c r="F23" s="33">
        <v>215</v>
      </c>
      <c r="G23" s="26">
        <f t="shared" si="1"/>
        <v>2.36</v>
      </c>
      <c r="H23" s="21" t="s">
        <v>38</v>
      </c>
      <c r="I23" s="3">
        <v>2</v>
      </c>
      <c r="J23" s="33">
        <v>334</v>
      </c>
      <c r="K23" s="3">
        <f>SUM(L23:M23)</f>
        <v>816</v>
      </c>
      <c r="L23" s="3">
        <v>406</v>
      </c>
      <c r="M23" s="3">
        <v>410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702</v>
      </c>
      <c r="K24" s="3">
        <f t="shared" ref="K24:K37" si="4">SUM(L24:M24)</f>
        <v>1633</v>
      </c>
      <c r="L24" s="3">
        <v>821</v>
      </c>
      <c r="M24" s="3">
        <v>812</v>
      </c>
      <c r="N24" s="30">
        <f t="shared" ref="N24:N37" si="5">ROUND(K24/J24,2)</f>
        <v>2.33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449</v>
      </c>
      <c r="E25" s="32">
        <v>215</v>
      </c>
      <c r="F25" s="32">
        <v>234</v>
      </c>
      <c r="G25" s="26">
        <f t="shared" si="1"/>
        <v>2.4700000000000002</v>
      </c>
      <c r="H25" s="21" t="s">
        <v>42</v>
      </c>
      <c r="I25" s="3"/>
      <c r="J25" s="32">
        <v>46</v>
      </c>
      <c r="K25" s="3">
        <f t="shared" si="4"/>
        <v>117</v>
      </c>
      <c r="L25" s="3">
        <v>61</v>
      </c>
      <c r="M25" s="3">
        <v>56</v>
      </c>
      <c r="N25" s="30">
        <f t="shared" si="5"/>
        <v>2.54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718</v>
      </c>
      <c r="K27" s="3">
        <f t="shared" si="4"/>
        <v>1881</v>
      </c>
      <c r="L27" s="3">
        <v>920</v>
      </c>
      <c r="M27" s="3">
        <v>961</v>
      </c>
      <c r="N27" s="30">
        <f t="shared" si="5"/>
        <v>2.62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508</v>
      </c>
      <c r="K28" s="3">
        <f t="shared" si="4"/>
        <v>1368</v>
      </c>
      <c r="L28" s="3">
        <v>693</v>
      </c>
      <c r="M28" s="3">
        <v>675</v>
      </c>
      <c r="N28" s="30">
        <f t="shared" si="5"/>
        <v>2.69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300</v>
      </c>
      <c r="E29" s="32">
        <v>154</v>
      </c>
      <c r="F29" s="32">
        <v>146</v>
      </c>
      <c r="G29" s="26">
        <f t="shared" si="1"/>
        <v>2.38</v>
      </c>
      <c r="H29" s="21" t="s">
        <v>50</v>
      </c>
      <c r="I29" s="3"/>
      <c r="J29" s="32">
        <v>67</v>
      </c>
      <c r="K29" s="3">
        <f t="shared" si="4"/>
        <v>178</v>
      </c>
      <c r="L29" s="3">
        <v>96</v>
      </c>
      <c r="M29" s="3">
        <v>82</v>
      </c>
      <c r="N29" s="30">
        <f t="shared" si="5"/>
        <v>2.66</v>
      </c>
      <c r="O29" s="1"/>
    </row>
    <row r="30" spans="1:15" ht="19.5" customHeight="1" x14ac:dyDescent="0.15">
      <c r="A30" s="20" t="s">
        <v>47</v>
      </c>
      <c r="B30" s="4"/>
      <c r="C30" s="32">
        <v>509</v>
      </c>
      <c r="D30" s="4">
        <f t="shared" si="0"/>
        <v>1197</v>
      </c>
      <c r="E30" s="32">
        <v>574</v>
      </c>
      <c r="F30" s="32">
        <v>623</v>
      </c>
      <c r="G30" s="26">
        <f t="shared" si="1"/>
        <v>2.35</v>
      </c>
      <c r="H30" s="21" t="s">
        <v>52</v>
      </c>
      <c r="I30" s="3">
        <v>2</v>
      </c>
      <c r="J30" s="33">
        <v>508</v>
      </c>
      <c r="K30" s="3">
        <f t="shared" si="4"/>
        <v>1191</v>
      </c>
      <c r="L30" s="3">
        <v>578</v>
      </c>
      <c r="M30" s="3">
        <v>613</v>
      </c>
      <c r="N30" s="30">
        <f t="shared" si="5"/>
        <v>2.34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681</v>
      </c>
      <c r="E31" s="32">
        <v>307</v>
      </c>
      <c r="F31" s="32">
        <v>374</v>
      </c>
      <c r="G31" s="26">
        <f t="shared" si="1"/>
        <v>2.2400000000000002</v>
      </c>
      <c r="H31" s="21" t="s">
        <v>54</v>
      </c>
      <c r="I31" s="3">
        <v>1</v>
      </c>
      <c r="J31" s="35">
        <v>543</v>
      </c>
      <c r="K31" s="3">
        <f t="shared" si="4"/>
        <v>1278</v>
      </c>
      <c r="L31" s="3">
        <v>659</v>
      </c>
      <c r="M31" s="3">
        <v>619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674</v>
      </c>
      <c r="E32" s="32">
        <v>327</v>
      </c>
      <c r="F32" s="32">
        <v>347</v>
      </c>
      <c r="G32" s="26">
        <f t="shared" si="1"/>
        <v>2.42</v>
      </c>
      <c r="H32" s="21" t="s">
        <v>56</v>
      </c>
      <c r="I32" s="3"/>
      <c r="J32" s="32">
        <v>377</v>
      </c>
      <c r="K32" s="3">
        <f t="shared" si="4"/>
        <v>902</v>
      </c>
      <c r="L32" s="3">
        <v>434</v>
      </c>
      <c r="M32" s="3">
        <v>468</v>
      </c>
      <c r="N32" s="30">
        <f t="shared" si="5"/>
        <v>2.39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179</v>
      </c>
      <c r="E33" s="32">
        <v>82</v>
      </c>
      <c r="F33" s="32">
        <v>97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128</v>
      </c>
      <c r="D34" s="4">
        <f t="shared" si="0"/>
        <v>322</v>
      </c>
      <c r="E34" s="32">
        <v>158</v>
      </c>
      <c r="F34" s="32">
        <v>164</v>
      </c>
      <c r="G34" s="26">
        <f t="shared" si="1"/>
        <v>2.52</v>
      </c>
      <c r="H34" s="21" t="s">
        <v>58</v>
      </c>
      <c r="I34" s="3"/>
      <c r="J34" s="32">
        <v>218</v>
      </c>
      <c r="K34" s="3">
        <f t="shared" si="4"/>
        <v>590</v>
      </c>
      <c r="L34" s="3">
        <v>281</v>
      </c>
      <c r="M34" s="3">
        <v>309</v>
      </c>
      <c r="N34" s="30">
        <f t="shared" si="5"/>
        <v>2.71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56</v>
      </c>
      <c r="K35" s="3">
        <f t="shared" si="4"/>
        <v>158</v>
      </c>
      <c r="L35" s="3">
        <v>81</v>
      </c>
      <c r="M35" s="3">
        <v>77</v>
      </c>
      <c r="N35" s="30">
        <f t="shared" si="5"/>
        <v>2.82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1939</v>
      </c>
      <c r="E37" s="23">
        <f>SUM(E38:E43)</f>
        <v>969</v>
      </c>
      <c r="F37" s="23">
        <f>SUM(F38:F43)</f>
        <v>970</v>
      </c>
      <c r="G37" s="27">
        <f>ROUND(D37/C37,2)</f>
        <v>2.41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121</v>
      </c>
      <c r="D38" s="4">
        <f>E38+F38</f>
        <v>282</v>
      </c>
      <c r="E38" s="32">
        <v>149</v>
      </c>
      <c r="F38" s="32">
        <v>133</v>
      </c>
      <c r="G38" s="28">
        <f t="shared" ref="G38:G43" si="6">ROUND(D38/C38,2)</f>
        <v>2.33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228</v>
      </c>
      <c r="E39" s="32">
        <v>108</v>
      </c>
      <c r="F39" s="32">
        <v>120</v>
      </c>
      <c r="G39" s="28">
        <f t="shared" si="6"/>
        <v>2.65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7"/>
        <v>479</v>
      </c>
      <c r="E40" s="32">
        <v>244</v>
      </c>
      <c r="F40" s="32">
        <v>235</v>
      </c>
      <c r="G40" s="28">
        <f t="shared" si="6"/>
        <v>2.42</v>
      </c>
      <c r="H40" s="37" t="s">
        <v>75</v>
      </c>
      <c r="I40" s="50"/>
      <c r="J40" s="51" t="s">
        <v>94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224</v>
      </c>
      <c r="D41" s="4">
        <f t="shared" si="7"/>
        <v>522</v>
      </c>
      <c r="E41" s="32">
        <v>255</v>
      </c>
      <c r="F41" s="32">
        <v>267</v>
      </c>
      <c r="G41" s="28">
        <f t="shared" si="6"/>
        <v>2.33</v>
      </c>
      <c r="H41" s="37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89</v>
      </c>
      <c r="D42" s="4">
        <f t="shared" si="7"/>
        <v>195</v>
      </c>
      <c r="E42" s="32">
        <v>98</v>
      </c>
      <c r="F42" s="32">
        <v>97</v>
      </c>
      <c r="G42" s="28">
        <f t="shared" si="6"/>
        <v>2.19</v>
      </c>
      <c r="H42" s="37" t="s">
        <v>78</v>
      </c>
      <c r="I42" s="50"/>
      <c r="J42" s="51" t="s">
        <v>95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115</v>
      </c>
      <c r="F43" s="32">
        <v>118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（令和7年10月31日現在）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EDB8A-C755-40FB-B964-6912339460B5}">
  <dimension ref="A1:O46"/>
  <sheetViews>
    <sheetView view="pageLayout" zoomScale="85" zoomScaleNormal="100" zoomScaleSheetLayoutView="85" zoomScalePageLayoutView="85" workbookViewId="0">
      <selection activeCell="J42" sqref="J42:M42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6125</v>
      </c>
      <c r="D3" s="17">
        <f>SUM(E3+F3)</f>
        <v>14252</v>
      </c>
      <c r="E3" s="18">
        <f>SUM(E4:E34)</f>
        <v>6926</v>
      </c>
      <c r="F3" s="18">
        <f>SUM(F4:F34)</f>
        <v>7326</v>
      </c>
      <c r="G3" s="25">
        <f>ROUND(D3/C3,2)</f>
        <v>2.33</v>
      </c>
      <c r="H3" s="19" t="s">
        <v>73</v>
      </c>
      <c r="I3" s="15"/>
      <c r="J3" s="16">
        <f>SUM(J4:J19)</f>
        <v>2395</v>
      </c>
      <c r="K3" s="18">
        <f>SUM(K4:K19)</f>
        <v>5651</v>
      </c>
      <c r="L3" s="18">
        <f>SUM(L4:L19)</f>
        <v>2807</v>
      </c>
      <c r="M3" s="18">
        <f>SUM(M4:M19)</f>
        <v>2844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315</v>
      </c>
      <c r="E4" s="32">
        <v>165</v>
      </c>
      <c r="F4" s="32">
        <v>150</v>
      </c>
      <c r="G4" s="26">
        <f>ROUND(D4/C4,2)</f>
        <v>2.54</v>
      </c>
      <c r="H4" s="21" t="s">
        <v>6</v>
      </c>
      <c r="I4" s="24"/>
      <c r="J4" s="3">
        <v>30</v>
      </c>
      <c r="K4" s="5">
        <f>SUM(L4:M4)</f>
        <v>70</v>
      </c>
      <c r="L4" s="3">
        <v>31</v>
      </c>
      <c r="M4" s="3">
        <v>39</v>
      </c>
      <c r="N4" s="26">
        <f>ROUND(K4/J4,2)</f>
        <v>2.33</v>
      </c>
      <c r="O4" s="1"/>
    </row>
    <row r="5" spans="1:15" ht="19.5" customHeight="1" x14ac:dyDescent="0.15">
      <c r="A5" s="20" t="s">
        <v>7</v>
      </c>
      <c r="B5" s="4"/>
      <c r="C5" s="33">
        <v>136</v>
      </c>
      <c r="D5" s="4">
        <f t="shared" ref="D5:D34" si="0">E5+F5</f>
        <v>321</v>
      </c>
      <c r="E5" s="32">
        <v>161</v>
      </c>
      <c r="F5" s="32">
        <v>160</v>
      </c>
      <c r="G5" s="26">
        <f t="shared" ref="G5:G34" si="1">ROUND(D5/C5,2)</f>
        <v>2.36</v>
      </c>
      <c r="H5" s="21" t="s">
        <v>8</v>
      </c>
      <c r="I5" s="24"/>
      <c r="J5" s="3">
        <v>62</v>
      </c>
      <c r="K5" s="5">
        <f t="shared" ref="K5:K19" si="2">SUM(L5:M5)</f>
        <v>155</v>
      </c>
      <c r="L5" s="3">
        <v>76</v>
      </c>
      <c r="M5" s="3">
        <v>79</v>
      </c>
      <c r="N5" s="26">
        <f t="shared" ref="N5:N19" si="3">ROUND(K5/J5,2)</f>
        <v>2.5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457</v>
      </c>
      <c r="E6" s="32">
        <v>230</v>
      </c>
      <c r="F6" s="32">
        <v>227</v>
      </c>
      <c r="G6" s="26">
        <f t="shared" si="1"/>
        <v>2.34</v>
      </c>
      <c r="H6" s="21" t="s">
        <v>10</v>
      </c>
      <c r="I6" s="24"/>
      <c r="J6" s="3">
        <v>380</v>
      </c>
      <c r="K6" s="5">
        <f t="shared" si="2"/>
        <v>820</v>
      </c>
      <c r="L6" s="3">
        <v>402</v>
      </c>
      <c r="M6" s="3">
        <v>418</v>
      </c>
      <c r="N6" s="26">
        <f t="shared" si="3"/>
        <v>2.16</v>
      </c>
      <c r="O6" s="1"/>
    </row>
    <row r="7" spans="1:15" ht="19.5" customHeight="1" x14ac:dyDescent="0.15">
      <c r="A7" s="20" t="s">
        <v>11</v>
      </c>
      <c r="B7" s="4"/>
      <c r="C7" s="32">
        <v>274</v>
      </c>
      <c r="D7" s="4">
        <f t="shared" si="0"/>
        <v>705</v>
      </c>
      <c r="E7" s="32">
        <v>350</v>
      </c>
      <c r="F7" s="32">
        <v>355</v>
      </c>
      <c r="G7" s="26">
        <f t="shared" si="1"/>
        <v>2.57</v>
      </c>
      <c r="H7" s="21" t="s">
        <v>12</v>
      </c>
      <c r="I7" s="24"/>
      <c r="J7" s="3">
        <v>40</v>
      </c>
      <c r="K7" s="5">
        <f t="shared" si="2"/>
        <v>114</v>
      </c>
      <c r="L7" s="3">
        <v>56</v>
      </c>
      <c r="M7" s="3">
        <v>58</v>
      </c>
      <c r="N7" s="26">
        <f t="shared" si="3"/>
        <v>2.85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122</v>
      </c>
      <c r="E8" s="32">
        <v>59</v>
      </c>
      <c r="F8" s="32">
        <v>63</v>
      </c>
      <c r="G8" s="26">
        <f t="shared" si="1"/>
        <v>2.84</v>
      </c>
      <c r="H8" s="21" t="s">
        <v>14</v>
      </c>
      <c r="I8" s="24"/>
      <c r="J8" s="3">
        <v>160</v>
      </c>
      <c r="K8" s="5">
        <f t="shared" si="2"/>
        <v>340</v>
      </c>
      <c r="L8" s="3">
        <v>166</v>
      </c>
      <c r="M8" s="3">
        <v>174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88</v>
      </c>
      <c r="K9" s="5">
        <f t="shared" si="2"/>
        <v>235</v>
      </c>
      <c r="L9" s="3">
        <v>113</v>
      </c>
      <c r="M9" s="3">
        <v>122</v>
      </c>
      <c r="N9" s="26">
        <f t="shared" si="3"/>
        <v>2.67</v>
      </c>
      <c r="O9" s="1"/>
    </row>
    <row r="10" spans="1:15" ht="19.5" customHeight="1" x14ac:dyDescent="0.15">
      <c r="A10" s="20" t="s">
        <v>17</v>
      </c>
      <c r="B10" s="4"/>
      <c r="C10" s="32">
        <v>543</v>
      </c>
      <c r="D10" s="4">
        <f t="shared" si="0"/>
        <v>1138</v>
      </c>
      <c r="E10" s="32">
        <v>518</v>
      </c>
      <c r="F10" s="32">
        <v>620</v>
      </c>
      <c r="G10" s="26">
        <f t="shared" si="1"/>
        <v>2.1</v>
      </c>
      <c r="H10" s="21" t="s">
        <v>18</v>
      </c>
      <c r="I10" s="24"/>
      <c r="J10" s="3">
        <v>249</v>
      </c>
      <c r="K10" s="5">
        <f t="shared" si="2"/>
        <v>571</v>
      </c>
      <c r="L10" s="3">
        <v>288</v>
      </c>
      <c r="M10" s="3">
        <v>283</v>
      </c>
      <c r="N10" s="26">
        <f t="shared" si="3"/>
        <v>2.29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459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308</v>
      </c>
      <c r="L11" s="3">
        <v>152</v>
      </c>
      <c r="M11" s="3">
        <v>156</v>
      </c>
      <c r="N11" s="26">
        <f t="shared" si="3"/>
        <v>3.02</v>
      </c>
      <c r="O11" s="1"/>
    </row>
    <row r="12" spans="1:15" ht="19.5" customHeight="1" x14ac:dyDescent="0.15">
      <c r="A12" s="20" t="s">
        <v>66</v>
      </c>
      <c r="B12" s="4"/>
      <c r="C12" s="32">
        <v>189</v>
      </c>
      <c r="D12" s="4">
        <f t="shared" si="0"/>
        <v>457</v>
      </c>
      <c r="E12" s="32">
        <v>220</v>
      </c>
      <c r="F12" s="33">
        <v>237</v>
      </c>
      <c r="G12" s="26">
        <f t="shared" si="1"/>
        <v>2.42</v>
      </c>
      <c r="H12" s="21" t="s">
        <v>21</v>
      </c>
      <c r="I12" s="24"/>
      <c r="J12" s="3">
        <v>79</v>
      </c>
      <c r="K12" s="5">
        <f t="shared" si="2"/>
        <v>201</v>
      </c>
      <c r="L12" s="3">
        <v>100</v>
      </c>
      <c r="M12" s="3">
        <v>101</v>
      </c>
      <c r="N12" s="26">
        <f t="shared" si="3"/>
        <v>2.54</v>
      </c>
      <c r="O12" s="1"/>
    </row>
    <row r="13" spans="1:15" ht="19.5" customHeight="1" x14ac:dyDescent="0.15">
      <c r="A13" s="20" t="s">
        <v>23</v>
      </c>
      <c r="B13" s="4"/>
      <c r="C13" s="32">
        <v>46</v>
      </c>
      <c r="D13" s="4">
        <f t="shared" si="0"/>
        <v>117</v>
      </c>
      <c r="E13" s="32">
        <v>51</v>
      </c>
      <c r="F13" s="32">
        <v>66</v>
      </c>
      <c r="G13" s="26">
        <f t="shared" si="1"/>
        <v>2.54</v>
      </c>
      <c r="H13" s="21" t="s">
        <v>22</v>
      </c>
      <c r="I13" s="24"/>
      <c r="J13" s="3">
        <v>87</v>
      </c>
      <c r="K13" s="5">
        <f t="shared" si="2"/>
        <v>238</v>
      </c>
      <c r="L13" s="3">
        <v>117</v>
      </c>
      <c r="M13" s="3">
        <v>121</v>
      </c>
      <c r="N13" s="26">
        <f t="shared" si="3"/>
        <v>2.74</v>
      </c>
      <c r="O13" s="1"/>
    </row>
    <row r="14" spans="1:15" ht="19.5" customHeight="1" x14ac:dyDescent="0.15">
      <c r="A14" s="20" t="s">
        <v>25</v>
      </c>
      <c r="B14" s="4"/>
      <c r="C14" s="32">
        <v>164</v>
      </c>
      <c r="D14" s="4">
        <f t="shared" si="0"/>
        <v>366</v>
      </c>
      <c r="E14" s="32">
        <v>179</v>
      </c>
      <c r="F14" s="33">
        <v>187</v>
      </c>
      <c r="G14" s="26">
        <f t="shared" si="1"/>
        <v>2.23</v>
      </c>
      <c r="H14" s="21" t="s">
        <v>24</v>
      </c>
      <c r="I14" s="24"/>
      <c r="J14" s="3">
        <v>140</v>
      </c>
      <c r="K14" s="5">
        <f t="shared" si="2"/>
        <v>351</v>
      </c>
      <c r="L14" s="3">
        <v>180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142</v>
      </c>
      <c r="E15" s="32">
        <v>69</v>
      </c>
      <c r="F15" s="32">
        <v>73</v>
      </c>
      <c r="G15" s="26">
        <f t="shared" si="1"/>
        <v>2.41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133</v>
      </c>
      <c r="D16" s="4">
        <f t="shared" si="0"/>
        <v>303</v>
      </c>
      <c r="E16" s="32">
        <v>138</v>
      </c>
      <c r="F16" s="32">
        <v>165</v>
      </c>
      <c r="G16" s="26">
        <f t="shared" si="1"/>
        <v>2.2799999999999998</v>
      </c>
      <c r="H16" s="21" t="s">
        <v>30</v>
      </c>
      <c r="I16" s="24"/>
      <c r="J16" s="3">
        <v>108</v>
      </c>
      <c r="K16" s="5">
        <f t="shared" si="2"/>
        <v>262</v>
      </c>
      <c r="L16" s="3">
        <v>140</v>
      </c>
      <c r="M16" s="3">
        <v>122</v>
      </c>
      <c r="N16" s="26">
        <f t="shared" si="3"/>
        <v>2.4300000000000002</v>
      </c>
      <c r="O16" s="1"/>
    </row>
    <row r="17" spans="1:15" ht="19.5" customHeight="1" x14ac:dyDescent="0.15">
      <c r="A17" s="20" t="s">
        <v>28</v>
      </c>
      <c r="B17" s="4"/>
      <c r="C17" s="32">
        <v>92</v>
      </c>
      <c r="D17" s="4">
        <f t="shared" si="0"/>
        <v>174</v>
      </c>
      <c r="E17" s="32">
        <v>81</v>
      </c>
      <c r="F17" s="32">
        <v>93</v>
      </c>
      <c r="G17" s="26">
        <f t="shared" si="1"/>
        <v>1.89</v>
      </c>
      <c r="H17" s="21" t="s">
        <v>32</v>
      </c>
      <c r="I17" s="24"/>
      <c r="J17" s="3">
        <v>100</v>
      </c>
      <c r="K17" s="5">
        <f t="shared" si="2"/>
        <v>224</v>
      </c>
      <c r="L17" s="3">
        <v>109</v>
      </c>
      <c r="M17" s="3">
        <v>115</v>
      </c>
      <c r="N17" s="26">
        <f t="shared" si="3"/>
        <v>2.2400000000000002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132</v>
      </c>
      <c r="D18" s="4">
        <f t="shared" si="0"/>
        <v>277</v>
      </c>
      <c r="E18" s="33">
        <v>146</v>
      </c>
      <c r="F18" s="32">
        <v>131</v>
      </c>
      <c r="G18" s="26">
        <f t="shared" si="1"/>
        <v>2.1</v>
      </c>
      <c r="H18" s="21" t="s">
        <v>33</v>
      </c>
      <c r="I18" s="24"/>
      <c r="J18" s="3">
        <v>413</v>
      </c>
      <c r="K18" s="5">
        <f t="shared" si="2"/>
        <v>959</v>
      </c>
      <c r="L18" s="3">
        <v>469</v>
      </c>
      <c r="M18" s="3">
        <v>490</v>
      </c>
      <c r="N18" s="26">
        <f t="shared" si="3"/>
        <v>2.3199999999999998</v>
      </c>
      <c r="O18" s="1"/>
    </row>
    <row r="19" spans="1:15" ht="19.5" customHeight="1" x14ac:dyDescent="0.15">
      <c r="A19" s="20" t="s">
        <v>31</v>
      </c>
      <c r="B19" s="4"/>
      <c r="C19" s="32">
        <v>204</v>
      </c>
      <c r="D19" s="4">
        <f t="shared" si="0"/>
        <v>430</v>
      </c>
      <c r="E19" s="32">
        <v>209</v>
      </c>
      <c r="F19" s="32">
        <v>221</v>
      </c>
      <c r="G19" s="26">
        <f t="shared" si="1"/>
        <v>2.11</v>
      </c>
      <c r="H19" s="21" t="s">
        <v>35</v>
      </c>
      <c r="I19" s="24">
        <v>1</v>
      </c>
      <c r="J19" s="3">
        <v>334</v>
      </c>
      <c r="K19" s="5">
        <f t="shared" si="2"/>
        <v>738</v>
      </c>
      <c r="L19" s="3">
        <v>373</v>
      </c>
      <c r="M19" s="3">
        <v>365</v>
      </c>
      <c r="N19" s="26">
        <f t="shared" si="3"/>
        <v>2.21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378</v>
      </c>
      <c r="D20" s="4">
        <f t="shared" si="0"/>
        <v>902</v>
      </c>
      <c r="E20" s="32">
        <v>433</v>
      </c>
      <c r="F20" s="32">
        <v>469</v>
      </c>
      <c r="G20" s="26">
        <f t="shared" si="1"/>
        <v>2.39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459</v>
      </c>
      <c r="D21" s="4">
        <f t="shared" si="0"/>
        <v>1037</v>
      </c>
      <c r="E21" s="32">
        <v>527</v>
      </c>
      <c r="F21" s="32">
        <v>510</v>
      </c>
      <c r="G21" s="26">
        <f t="shared" si="1"/>
        <v>2.2599999999999998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375</v>
      </c>
      <c r="D22" s="4">
        <f t="shared" si="0"/>
        <v>816</v>
      </c>
      <c r="E22" s="32">
        <v>386</v>
      </c>
      <c r="F22" s="32">
        <v>430</v>
      </c>
      <c r="G22" s="26">
        <f t="shared" si="1"/>
        <v>2.1800000000000002</v>
      </c>
      <c r="H22" s="14" t="s">
        <v>76</v>
      </c>
      <c r="I22" s="22">
        <f>SUM(I4:I19)</f>
        <v>1</v>
      </c>
      <c r="J22" s="22">
        <f>SUM(J23:J37)</f>
        <v>4277</v>
      </c>
      <c r="K22" s="22">
        <f>SUM(K23:K37)</f>
        <v>10634</v>
      </c>
      <c r="L22" s="22">
        <f>SUM(L23:L37)</f>
        <v>5283</v>
      </c>
      <c r="M22" s="22">
        <f>SUM(M23:M37)</f>
        <v>5351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430</v>
      </c>
      <c r="E23" s="32">
        <v>216</v>
      </c>
      <c r="F23" s="33">
        <v>214</v>
      </c>
      <c r="G23" s="26">
        <f t="shared" si="1"/>
        <v>2.36</v>
      </c>
      <c r="H23" s="21" t="s">
        <v>38</v>
      </c>
      <c r="I23" s="3">
        <v>2</v>
      </c>
      <c r="J23" s="33">
        <v>334</v>
      </c>
      <c r="K23" s="3">
        <f>SUM(L23:M23)</f>
        <v>814</v>
      </c>
      <c r="L23" s="3">
        <v>405</v>
      </c>
      <c r="M23" s="3">
        <v>409</v>
      </c>
      <c r="N23" s="30">
        <f>ROUND(K23/J23,2)</f>
        <v>2.44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703</v>
      </c>
      <c r="K24" s="3">
        <f t="shared" ref="K24:K37" si="4">SUM(L24:M24)</f>
        <v>1630</v>
      </c>
      <c r="L24" s="3">
        <v>818</v>
      </c>
      <c r="M24" s="3">
        <v>812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182</v>
      </c>
      <c r="D25" s="4">
        <f t="shared" si="0"/>
        <v>447</v>
      </c>
      <c r="E25" s="32">
        <v>214</v>
      </c>
      <c r="F25" s="32">
        <v>233</v>
      </c>
      <c r="G25" s="26">
        <f t="shared" si="1"/>
        <v>2.46</v>
      </c>
      <c r="H25" s="21" t="s">
        <v>42</v>
      </c>
      <c r="I25" s="3"/>
      <c r="J25" s="32">
        <v>46</v>
      </c>
      <c r="K25" s="3">
        <f t="shared" si="4"/>
        <v>115</v>
      </c>
      <c r="L25" s="3">
        <v>60</v>
      </c>
      <c r="M25" s="3">
        <v>55</v>
      </c>
      <c r="N25" s="30">
        <f t="shared" si="5"/>
        <v>2.5</v>
      </c>
      <c r="O25" s="1"/>
    </row>
    <row r="26" spans="1:15" ht="19.5" customHeight="1" x14ac:dyDescent="0.15">
      <c r="A26" s="20" t="s">
        <v>39</v>
      </c>
      <c r="B26" s="4"/>
      <c r="C26" s="32">
        <v>72</v>
      </c>
      <c r="D26" s="4">
        <f t="shared" si="0"/>
        <v>187</v>
      </c>
      <c r="E26" s="32">
        <v>87</v>
      </c>
      <c r="F26" s="32">
        <v>100</v>
      </c>
      <c r="G26" s="26">
        <f t="shared" si="1"/>
        <v>2.6</v>
      </c>
      <c r="H26" s="21" t="s">
        <v>44</v>
      </c>
      <c r="I26" s="3"/>
      <c r="J26" s="32">
        <v>60</v>
      </c>
      <c r="K26" s="3">
        <f t="shared" si="4"/>
        <v>163</v>
      </c>
      <c r="L26" s="3">
        <v>81</v>
      </c>
      <c r="M26" s="3">
        <v>82</v>
      </c>
      <c r="N26" s="30">
        <f t="shared" si="5"/>
        <v>2.72</v>
      </c>
      <c r="O26" s="1"/>
    </row>
    <row r="27" spans="1:15" ht="19.5" customHeight="1" x14ac:dyDescent="0.15">
      <c r="A27" s="20" t="s">
        <v>41</v>
      </c>
      <c r="B27" s="4"/>
      <c r="C27" s="32">
        <v>85</v>
      </c>
      <c r="D27" s="4">
        <f t="shared" si="0"/>
        <v>211</v>
      </c>
      <c r="E27" s="32">
        <v>106</v>
      </c>
      <c r="F27" s="32">
        <v>105</v>
      </c>
      <c r="G27" s="26">
        <f t="shared" si="1"/>
        <v>2.48</v>
      </c>
      <c r="H27" s="21" t="s">
        <v>46</v>
      </c>
      <c r="I27" s="3">
        <v>19</v>
      </c>
      <c r="J27" s="32">
        <v>722</v>
      </c>
      <c r="K27" s="3">
        <f t="shared" si="4"/>
        <v>1885</v>
      </c>
      <c r="L27" s="3">
        <v>919</v>
      </c>
      <c r="M27" s="3">
        <v>966</v>
      </c>
      <c r="N27" s="30">
        <f t="shared" si="5"/>
        <v>2.61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171</v>
      </c>
      <c r="E28" s="32">
        <v>86</v>
      </c>
      <c r="F28" s="32">
        <v>85</v>
      </c>
      <c r="G28" s="26">
        <f t="shared" si="1"/>
        <v>2.16</v>
      </c>
      <c r="H28" s="21" t="s">
        <v>48</v>
      </c>
      <c r="I28" s="3">
        <v>1</v>
      </c>
      <c r="J28" s="32">
        <v>511</v>
      </c>
      <c r="K28" s="3">
        <f t="shared" si="4"/>
        <v>1368</v>
      </c>
      <c r="L28" s="3">
        <v>693</v>
      </c>
      <c r="M28" s="3">
        <v>675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126</v>
      </c>
      <c r="D29" s="4">
        <f t="shared" si="0"/>
        <v>301</v>
      </c>
      <c r="E29" s="32">
        <v>154</v>
      </c>
      <c r="F29" s="32">
        <v>147</v>
      </c>
      <c r="G29" s="26">
        <f t="shared" si="1"/>
        <v>2.39</v>
      </c>
      <c r="H29" s="21" t="s">
        <v>50</v>
      </c>
      <c r="I29" s="3"/>
      <c r="J29" s="32">
        <v>68</v>
      </c>
      <c r="K29" s="3">
        <f t="shared" si="4"/>
        <v>180</v>
      </c>
      <c r="L29" s="3">
        <v>97</v>
      </c>
      <c r="M29" s="3">
        <v>83</v>
      </c>
      <c r="N29" s="30">
        <f t="shared" si="5"/>
        <v>2.65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1199</v>
      </c>
      <c r="E30" s="32">
        <v>575</v>
      </c>
      <c r="F30" s="32">
        <v>624</v>
      </c>
      <c r="G30" s="26">
        <f t="shared" si="1"/>
        <v>2.35</v>
      </c>
      <c r="H30" s="21" t="s">
        <v>52</v>
      </c>
      <c r="I30" s="3">
        <v>2</v>
      </c>
      <c r="J30" s="33">
        <v>505</v>
      </c>
      <c r="K30" s="3">
        <f t="shared" si="4"/>
        <v>1192</v>
      </c>
      <c r="L30" s="3">
        <v>578</v>
      </c>
      <c r="M30" s="3">
        <v>614</v>
      </c>
      <c r="N30" s="30">
        <f t="shared" si="5"/>
        <v>2.36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303</v>
      </c>
      <c r="D31" s="4">
        <f t="shared" si="0"/>
        <v>680</v>
      </c>
      <c r="E31" s="32">
        <v>307</v>
      </c>
      <c r="F31" s="32">
        <v>373</v>
      </c>
      <c r="G31" s="26">
        <f t="shared" si="1"/>
        <v>2.2400000000000002</v>
      </c>
      <c r="H31" s="21" t="s">
        <v>54</v>
      </c>
      <c r="I31" s="3">
        <v>1</v>
      </c>
      <c r="J31" s="35">
        <v>542</v>
      </c>
      <c r="K31" s="3">
        <f t="shared" si="4"/>
        <v>1277</v>
      </c>
      <c r="L31" s="3">
        <v>658</v>
      </c>
      <c r="M31" s="3">
        <v>619</v>
      </c>
      <c r="N31" s="30">
        <f t="shared" si="5"/>
        <v>2.36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667</v>
      </c>
      <c r="E32" s="32">
        <v>325</v>
      </c>
      <c r="F32" s="32">
        <v>342</v>
      </c>
      <c r="G32" s="26">
        <f t="shared" si="1"/>
        <v>2.39</v>
      </c>
      <c r="H32" s="21" t="s">
        <v>56</v>
      </c>
      <c r="I32" s="3"/>
      <c r="J32" s="32">
        <v>379</v>
      </c>
      <c r="K32" s="3">
        <f t="shared" si="4"/>
        <v>903</v>
      </c>
      <c r="L32" s="3">
        <v>434</v>
      </c>
      <c r="M32" s="3">
        <v>469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77</v>
      </c>
      <c r="D33" s="4">
        <f t="shared" si="0"/>
        <v>179</v>
      </c>
      <c r="E33" s="32">
        <v>82</v>
      </c>
      <c r="F33" s="32">
        <v>97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322</v>
      </c>
      <c r="E34" s="32">
        <v>159</v>
      </c>
      <c r="F34" s="32">
        <v>163</v>
      </c>
      <c r="G34" s="26">
        <f t="shared" si="1"/>
        <v>2.5</v>
      </c>
      <c r="H34" s="21" t="s">
        <v>58</v>
      </c>
      <c r="I34" s="3"/>
      <c r="J34" s="32">
        <v>216</v>
      </c>
      <c r="K34" s="3">
        <f t="shared" si="4"/>
        <v>587</v>
      </c>
      <c r="L34" s="3">
        <v>279</v>
      </c>
      <c r="M34" s="3">
        <v>308</v>
      </c>
      <c r="N34" s="30">
        <f t="shared" si="5"/>
        <v>2.72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804</v>
      </c>
      <c r="D37" s="23">
        <f>SUM(D38:D43)</f>
        <v>1939</v>
      </c>
      <c r="E37" s="23">
        <f>SUM(E38:E43)</f>
        <v>971</v>
      </c>
      <c r="F37" s="23">
        <f>SUM(F38:F43)</f>
        <v>968</v>
      </c>
      <c r="G37" s="27">
        <f>ROUND(D37/C37,2)</f>
        <v>2.41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124</v>
      </c>
      <c r="D38" s="4">
        <f>E38+F38</f>
        <v>284</v>
      </c>
      <c r="E38" s="32">
        <v>152</v>
      </c>
      <c r="F38" s="32">
        <v>132</v>
      </c>
      <c r="G38" s="28">
        <f t="shared" ref="G38:G43" si="6">ROUND(D38/C38,2)</f>
        <v>2.29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198</v>
      </c>
      <c r="D40" s="4">
        <f t="shared" si="7"/>
        <v>479</v>
      </c>
      <c r="E40" s="32">
        <v>244</v>
      </c>
      <c r="F40" s="32">
        <v>235</v>
      </c>
      <c r="G40" s="28">
        <f t="shared" si="6"/>
        <v>2.42</v>
      </c>
      <c r="H40" s="37" t="s">
        <v>75</v>
      </c>
      <c r="I40" s="50"/>
      <c r="J40" s="51" t="s">
        <v>96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223</v>
      </c>
      <c r="D41" s="4">
        <f t="shared" si="7"/>
        <v>519</v>
      </c>
      <c r="E41" s="32">
        <v>253</v>
      </c>
      <c r="F41" s="32">
        <v>266</v>
      </c>
      <c r="G41" s="28">
        <f t="shared" si="6"/>
        <v>2.33</v>
      </c>
      <c r="H41" s="37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88</v>
      </c>
      <c r="D42" s="4">
        <f t="shared" si="7"/>
        <v>195</v>
      </c>
      <c r="E42" s="32">
        <v>99</v>
      </c>
      <c r="F42" s="32">
        <v>96</v>
      </c>
      <c r="G42" s="28">
        <f t="shared" si="6"/>
        <v>2.2200000000000002</v>
      </c>
      <c r="H42" s="37" t="s">
        <v>78</v>
      </c>
      <c r="I42" s="50"/>
      <c r="J42" s="51" t="s">
        <v>97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233</v>
      </c>
      <c r="E43" s="32">
        <v>115</v>
      </c>
      <c r="F43" s="32">
        <v>118</v>
      </c>
      <c r="G43" s="28">
        <f t="shared" si="6"/>
        <v>2.74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（令和7年11月30日現在）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35D0-22D5-418E-8299-17DBA401EBFA}">
  <dimension ref="A1:O46"/>
  <sheetViews>
    <sheetView view="pageLayout" zoomScale="85" zoomScaleNormal="100" zoomScaleSheetLayoutView="85" zoomScalePageLayoutView="85" workbookViewId="0">
      <selection activeCell="J43" sqref="J43"/>
    </sheetView>
  </sheetViews>
  <sheetFormatPr defaultRowHeight="13.5" x14ac:dyDescent="0.15"/>
  <cols>
    <col min="1" max="1" width="11.25" customWidth="1"/>
    <col min="2" max="2" width="0.25" hidden="1" customWidth="1"/>
    <col min="3" max="4" width="8.75" style="2" customWidth="1"/>
    <col min="5" max="6" width="8.625" customWidth="1"/>
    <col min="7" max="7" width="9.25" style="29" customWidth="1"/>
    <col min="8" max="8" width="11.625" customWidth="1"/>
    <col min="9" max="9" width="9" hidden="1" customWidth="1"/>
    <col min="10" max="11" width="9.125" customWidth="1"/>
    <col min="12" max="12" width="8.75" customWidth="1"/>
    <col min="13" max="13" width="9.125" customWidth="1"/>
    <col min="14" max="14" width="9.25" style="29" customWidth="1"/>
    <col min="15" max="15" width="0.375" customWidth="1"/>
  </cols>
  <sheetData>
    <row r="1" spans="1:15" ht="19.5" customHeight="1" x14ac:dyDescent="0.15">
      <c r="A1" s="40" t="s">
        <v>71</v>
      </c>
      <c r="B1" s="42" t="s">
        <v>2</v>
      </c>
      <c r="C1" s="43"/>
      <c r="D1" s="46" t="s">
        <v>75</v>
      </c>
      <c r="E1" s="46" t="s">
        <v>3</v>
      </c>
      <c r="F1" s="43" t="s">
        <v>4</v>
      </c>
      <c r="G1" s="38" t="s">
        <v>80</v>
      </c>
      <c r="H1" s="40" t="s">
        <v>71</v>
      </c>
      <c r="I1" s="42" t="s">
        <v>2</v>
      </c>
      <c r="J1" s="43"/>
      <c r="K1" s="49" t="s">
        <v>75</v>
      </c>
      <c r="L1" s="46" t="s">
        <v>3</v>
      </c>
      <c r="M1" s="43" t="s">
        <v>4</v>
      </c>
      <c r="N1" s="38" t="s">
        <v>79</v>
      </c>
      <c r="O1" s="2"/>
    </row>
    <row r="2" spans="1:15" ht="19.5" customHeight="1" x14ac:dyDescent="0.15">
      <c r="A2" s="41"/>
      <c r="B2" s="44"/>
      <c r="C2" s="45"/>
      <c r="D2" s="47"/>
      <c r="E2" s="47"/>
      <c r="F2" s="48"/>
      <c r="G2" s="39"/>
      <c r="H2" s="41"/>
      <c r="I2" s="44"/>
      <c r="J2" s="45"/>
      <c r="K2" s="49"/>
      <c r="L2" s="47"/>
      <c r="M2" s="48"/>
      <c r="N2" s="39"/>
      <c r="O2" s="1"/>
    </row>
    <row r="3" spans="1:15" ht="19.5" customHeight="1" x14ac:dyDescent="0.15">
      <c r="A3" s="14" t="s">
        <v>72</v>
      </c>
      <c r="B3" s="15"/>
      <c r="C3" s="16">
        <f>SUM(C4:C34)</f>
        <v>6124</v>
      </c>
      <c r="D3" s="17">
        <f>SUM(E3+F3)</f>
        <v>14238</v>
      </c>
      <c r="E3" s="18">
        <f>SUM(E4:E34)</f>
        <v>6916</v>
      </c>
      <c r="F3" s="18">
        <f>SUM(F4:F34)</f>
        <v>7322</v>
      </c>
      <c r="G3" s="25">
        <f>ROUND(D3/C3,2)</f>
        <v>2.3199999999999998</v>
      </c>
      <c r="H3" s="19" t="s">
        <v>73</v>
      </c>
      <c r="I3" s="15"/>
      <c r="J3" s="16">
        <f>SUM(J4:J19)</f>
        <v>2391</v>
      </c>
      <c r="K3" s="18">
        <f>SUM(K4:K19)</f>
        <v>5638</v>
      </c>
      <c r="L3" s="18">
        <f>SUM(L4:L19)</f>
        <v>2801</v>
      </c>
      <c r="M3" s="18">
        <f>SUM(M4:M19)</f>
        <v>2837</v>
      </c>
      <c r="N3" s="25">
        <f>ROUND(K3/J3,2)</f>
        <v>2.36</v>
      </c>
      <c r="O3" s="1"/>
    </row>
    <row r="4" spans="1:15" ht="19.5" customHeight="1" x14ac:dyDescent="0.15">
      <c r="A4" s="20" t="s">
        <v>5</v>
      </c>
      <c r="B4" s="4">
        <v>99</v>
      </c>
      <c r="C4" s="32">
        <v>124</v>
      </c>
      <c r="D4" s="4">
        <f>E4+F4</f>
        <v>315</v>
      </c>
      <c r="E4" s="32">
        <v>165</v>
      </c>
      <c r="F4" s="32">
        <v>150</v>
      </c>
      <c r="G4" s="26">
        <f>ROUND(D4/C4,2)</f>
        <v>2.54</v>
      </c>
      <c r="H4" s="21" t="s">
        <v>6</v>
      </c>
      <c r="I4" s="24"/>
      <c r="J4" s="3">
        <v>29</v>
      </c>
      <c r="K4" s="5">
        <f>SUM(L4:M4)</f>
        <v>69</v>
      </c>
      <c r="L4" s="3">
        <v>30</v>
      </c>
      <c r="M4" s="3">
        <v>39</v>
      </c>
      <c r="N4" s="26">
        <f>ROUND(K4/J4,2)</f>
        <v>2.38</v>
      </c>
      <c r="O4" s="1"/>
    </row>
    <row r="5" spans="1:15" ht="19.5" customHeight="1" x14ac:dyDescent="0.15">
      <c r="A5" s="20" t="s">
        <v>7</v>
      </c>
      <c r="B5" s="4"/>
      <c r="C5" s="33">
        <v>137</v>
      </c>
      <c r="D5" s="4">
        <f t="shared" ref="D5:D34" si="0">E5+F5</f>
        <v>322</v>
      </c>
      <c r="E5" s="32">
        <v>162</v>
      </c>
      <c r="F5" s="32">
        <v>160</v>
      </c>
      <c r="G5" s="26">
        <f t="shared" ref="G5:G34" si="1">ROUND(D5/C5,2)</f>
        <v>2.35</v>
      </c>
      <c r="H5" s="21" t="s">
        <v>8</v>
      </c>
      <c r="I5" s="24"/>
      <c r="J5" s="3">
        <v>61</v>
      </c>
      <c r="K5" s="5">
        <f t="shared" ref="K5:K19" si="2">SUM(L5:M5)</f>
        <v>153</v>
      </c>
      <c r="L5" s="3">
        <v>75</v>
      </c>
      <c r="M5" s="3">
        <v>78</v>
      </c>
      <c r="N5" s="26">
        <f t="shared" ref="N5:N19" si="3">ROUND(K5/J5,2)</f>
        <v>2.5099999999999998</v>
      </c>
      <c r="O5" s="1"/>
    </row>
    <row r="6" spans="1:15" ht="19.5" customHeight="1" x14ac:dyDescent="0.15">
      <c r="A6" s="20" t="s">
        <v>9</v>
      </c>
      <c r="B6" s="4"/>
      <c r="C6" s="32">
        <v>195</v>
      </c>
      <c r="D6" s="4">
        <f t="shared" si="0"/>
        <v>458</v>
      </c>
      <c r="E6" s="32">
        <v>230</v>
      </c>
      <c r="F6" s="32">
        <v>228</v>
      </c>
      <c r="G6" s="26">
        <f t="shared" si="1"/>
        <v>2.35</v>
      </c>
      <c r="H6" s="21" t="s">
        <v>10</v>
      </c>
      <c r="I6" s="24"/>
      <c r="J6" s="3">
        <v>381</v>
      </c>
      <c r="K6" s="5">
        <f t="shared" si="2"/>
        <v>818</v>
      </c>
      <c r="L6" s="3">
        <v>400</v>
      </c>
      <c r="M6" s="3">
        <v>418</v>
      </c>
      <c r="N6" s="26">
        <f t="shared" si="3"/>
        <v>2.15</v>
      </c>
      <c r="O6" s="1"/>
    </row>
    <row r="7" spans="1:15" ht="19.5" customHeight="1" x14ac:dyDescent="0.15">
      <c r="A7" s="20" t="s">
        <v>11</v>
      </c>
      <c r="B7" s="4"/>
      <c r="C7" s="32">
        <v>273</v>
      </c>
      <c r="D7" s="4">
        <f t="shared" si="0"/>
        <v>706</v>
      </c>
      <c r="E7" s="32">
        <v>350</v>
      </c>
      <c r="F7" s="32">
        <v>356</v>
      </c>
      <c r="G7" s="26">
        <f t="shared" si="1"/>
        <v>2.59</v>
      </c>
      <c r="H7" s="21" t="s">
        <v>12</v>
      </c>
      <c r="I7" s="24"/>
      <c r="J7" s="3">
        <v>40</v>
      </c>
      <c r="K7" s="5">
        <f t="shared" si="2"/>
        <v>114</v>
      </c>
      <c r="L7" s="3">
        <v>56</v>
      </c>
      <c r="M7" s="3">
        <v>58</v>
      </c>
      <c r="N7" s="26">
        <f t="shared" si="3"/>
        <v>2.85</v>
      </c>
      <c r="O7" s="1"/>
    </row>
    <row r="8" spans="1:15" ht="19.5" customHeight="1" x14ac:dyDescent="0.15">
      <c r="A8" s="20" t="s">
        <v>13</v>
      </c>
      <c r="B8" s="4"/>
      <c r="C8" s="32">
        <v>43</v>
      </c>
      <c r="D8" s="4">
        <f t="shared" si="0"/>
        <v>121</v>
      </c>
      <c r="E8" s="32">
        <v>59</v>
      </c>
      <c r="F8" s="32">
        <v>62</v>
      </c>
      <c r="G8" s="26">
        <f t="shared" si="1"/>
        <v>2.81</v>
      </c>
      <c r="H8" s="21" t="s">
        <v>14</v>
      </c>
      <c r="I8" s="24"/>
      <c r="J8" s="3">
        <v>159</v>
      </c>
      <c r="K8" s="5">
        <f t="shared" si="2"/>
        <v>339</v>
      </c>
      <c r="L8" s="3">
        <v>166</v>
      </c>
      <c r="M8" s="3">
        <v>173</v>
      </c>
      <c r="N8" s="26">
        <f t="shared" si="3"/>
        <v>2.13</v>
      </c>
      <c r="O8" s="1"/>
    </row>
    <row r="9" spans="1:15" ht="19.5" customHeight="1" x14ac:dyDescent="0.15">
      <c r="A9" s="20" t="s">
        <v>15</v>
      </c>
      <c r="B9" s="4"/>
      <c r="C9" s="32">
        <v>152</v>
      </c>
      <c r="D9" s="4">
        <f t="shared" si="0"/>
        <v>395</v>
      </c>
      <c r="E9" s="32">
        <v>198</v>
      </c>
      <c r="F9" s="32">
        <v>197</v>
      </c>
      <c r="G9" s="26">
        <f t="shared" si="1"/>
        <v>2.6</v>
      </c>
      <c r="H9" s="21" t="s">
        <v>16</v>
      </c>
      <c r="I9" s="24" t="s">
        <v>0</v>
      </c>
      <c r="J9" s="3">
        <v>89</v>
      </c>
      <c r="K9" s="5">
        <f t="shared" si="2"/>
        <v>239</v>
      </c>
      <c r="L9" s="3">
        <v>115</v>
      </c>
      <c r="M9" s="3">
        <v>124</v>
      </c>
      <c r="N9" s="26">
        <f t="shared" si="3"/>
        <v>2.69</v>
      </c>
      <c r="O9" s="1"/>
    </row>
    <row r="10" spans="1:15" ht="19.5" customHeight="1" x14ac:dyDescent="0.15">
      <c r="A10" s="20" t="s">
        <v>17</v>
      </c>
      <c r="B10" s="4"/>
      <c r="C10" s="32">
        <v>542</v>
      </c>
      <c r="D10" s="4">
        <f t="shared" si="0"/>
        <v>1138</v>
      </c>
      <c r="E10" s="32">
        <v>519</v>
      </c>
      <c r="F10" s="32">
        <v>619</v>
      </c>
      <c r="G10" s="26">
        <f t="shared" si="1"/>
        <v>2.1</v>
      </c>
      <c r="H10" s="21" t="s">
        <v>18</v>
      </c>
      <c r="I10" s="24"/>
      <c r="J10" s="3">
        <v>250</v>
      </c>
      <c r="K10" s="5">
        <f t="shared" si="2"/>
        <v>570</v>
      </c>
      <c r="L10" s="3">
        <v>287</v>
      </c>
      <c r="M10" s="3">
        <v>283</v>
      </c>
      <c r="N10" s="26">
        <f t="shared" si="3"/>
        <v>2.2799999999999998</v>
      </c>
      <c r="O10" s="1"/>
    </row>
    <row r="11" spans="1:15" ht="19.5" customHeight="1" x14ac:dyDescent="0.15">
      <c r="A11" s="20" t="s">
        <v>19</v>
      </c>
      <c r="B11" s="4"/>
      <c r="C11" s="33">
        <v>376</v>
      </c>
      <c r="D11" s="4">
        <f t="shared" si="0"/>
        <v>915</v>
      </c>
      <c r="E11" s="32">
        <v>459</v>
      </c>
      <c r="F11" s="32">
        <v>456</v>
      </c>
      <c r="G11" s="26">
        <f t="shared" si="1"/>
        <v>2.4300000000000002</v>
      </c>
      <c r="H11" s="21" t="s">
        <v>20</v>
      </c>
      <c r="I11" s="24"/>
      <c r="J11" s="3">
        <v>102</v>
      </c>
      <c r="K11" s="5">
        <f t="shared" si="2"/>
        <v>306</v>
      </c>
      <c r="L11" s="3">
        <v>152</v>
      </c>
      <c r="M11" s="3">
        <v>154</v>
      </c>
      <c r="N11" s="26">
        <f t="shared" si="3"/>
        <v>3</v>
      </c>
      <c r="O11" s="1"/>
    </row>
    <row r="12" spans="1:15" ht="19.5" customHeight="1" x14ac:dyDescent="0.15">
      <c r="A12" s="20" t="s">
        <v>66</v>
      </c>
      <c r="B12" s="4"/>
      <c r="C12" s="32">
        <v>188</v>
      </c>
      <c r="D12" s="4">
        <f t="shared" si="0"/>
        <v>456</v>
      </c>
      <c r="E12" s="32">
        <v>219</v>
      </c>
      <c r="F12" s="33">
        <v>237</v>
      </c>
      <c r="G12" s="26">
        <f t="shared" si="1"/>
        <v>2.4300000000000002</v>
      </c>
      <c r="H12" s="21" t="s">
        <v>21</v>
      </c>
      <c r="I12" s="24"/>
      <c r="J12" s="3">
        <v>79</v>
      </c>
      <c r="K12" s="5">
        <f t="shared" si="2"/>
        <v>200</v>
      </c>
      <c r="L12" s="3">
        <v>99</v>
      </c>
      <c r="M12" s="3">
        <v>101</v>
      </c>
      <c r="N12" s="26">
        <f t="shared" si="3"/>
        <v>2.5299999999999998</v>
      </c>
      <c r="O12" s="1"/>
    </row>
    <row r="13" spans="1:15" ht="19.5" customHeight="1" x14ac:dyDescent="0.15">
      <c r="A13" s="20" t="s">
        <v>23</v>
      </c>
      <c r="B13" s="4"/>
      <c r="C13" s="32">
        <v>47</v>
      </c>
      <c r="D13" s="4">
        <f t="shared" si="0"/>
        <v>118</v>
      </c>
      <c r="E13" s="32">
        <v>52</v>
      </c>
      <c r="F13" s="32">
        <v>66</v>
      </c>
      <c r="G13" s="26">
        <f t="shared" si="1"/>
        <v>2.5099999999999998</v>
      </c>
      <c r="H13" s="21" t="s">
        <v>22</v>
      </c>
      <c r="I13" s="24"/>
      <c r="J13" s="3">
        <v>87</v>
      </c>
      <c r="K13" s="5">
        <f t="shared" si="2"/>
        <v>237</v>
      </c>
      <c r="L13" s="3">
        <v>116</v>
      </c>
      <c r="M13" s="3">
        <v>121</v>
      </c>
      <c r="N13" s="26">
        <f t="shared" si="3"/>
        <v>2.72</v>
      </c>
      <c r="O13" s="1"/>
    </row>
    <row r="14" spans="1:15" ht="19.5" customHeight="1" x14ac:dyDescent="0.15">
      <c r="A14" s="20" t="s">
        <v>25</v>
      </c>
      <c r="B14" s="4"/>
      <c r="C14" s="32">
        <v>163</v>
      </c>
      <c r="D14" s="4">
        <f t="shared" si="0"/>
        <v>362</v>
      </c>
      <c r="E14" s="32">
        <v>174</v>
      </c>
      <c r="F14" s="33">
        <v>188</v>
      </c>
      <c r="G14" s="26">
        <f t="shared" si="1"/>
        <v>2.2200000000000002</v>
      </c>
      <c r="H14" s="21" t="s">
        <v>24</v>
      </c>
      <c r="I14" s="24"/>
      <c r="J14" s="3">
        <v>140</v>
      </c>
      <c r="K14" s="5">
        <f t="shared" si="2"/>
        <v>352</v>
      </c>
      <c r="L14" s="3">
        <v>181</v>
      </c>
      <c r="M14" s="3">
        <v>171</v>
      </c>
      <c r="N14" s="26">
        <f t="shared" si="3"/>
        <v>2.5099999999999998</v>
      </c>
      <c r="O14" s="1"/>
    </row>
    <row r="15" spans="1:15" ht="19.5" customHeight="1" x14ac:dyDescent="0.15">
      <c r="A15" s="20" t="s">
        <v>26</v>
      </c>
      <c r="B15" s="4"/>
      <c r="C15" s="32">
        <v>59</v>
      </c>
      <c r="D15" s="4">
        <f t="shared" si="0"/>
        <v>140</v>
      </c>
      <c r="E15" s="32">
        <v>69</v>
      </c>
      <c r="F15" s="32">
        <v>71</v>
      </c>
      <c r="G15" s="26">
        <f t="shared" si="1"/>
        <v>2.37</v>
      </c>
      <c r="H15" s="21" t="s">
        <v>69</v>
      </c>
      <c r="I15" s="24"/>
      <c r="J15" s="3">
        <v>23</v>
      </c>
      <c r="K15" s="5">
        <f t="shared" si="2"/>
        <v>65</v>
      </c>
      <c r="L15" s="3">
        <v>35</v>
      </c>
      <c r="M15" s="3">
        <v>30</v>
      </c>
      <c r="N15" s="26">
        <f t="shared" si="3"/>
        <v>2.83</v>
      </c>
      <c r="O15" s="1"/>
    </row>
    <row r="16" spans="1:15" ht="19.5" customHeight="1" x14ac:dyDescent="0.15">
      <c r="A16" s="20" t="s">
        <v>27</v>
      </c>
      <c r="B16" s="4"/>
      <c r="C16" s="32">
        <v>132</v>
      </c>
      <c r="D16" s="4">
        <f t="shared" si="0"/>
        <v>302</v>
      </c>
      <c r="E16" s="32">
        <v>137</v>
      </c>
      <c r="F16" s="32">
        <v>165</v>
      </c>
      <c r="G16" s="26">
        <f t="shared" si="1"/>
        <v>2.29</v>
      </c>
      <c r="H16" s="21" t="s">
        <v>30</v>
      </c>
      <c r="I16" s="24"/>
      <c r="J16" s="3">
        <v>107</v>
      </c>
      <c r="K16" s="5">
        <f t="shared" si="2"/>
        <v>261</v>
      </c>
      <c r="L16" s="3">
        <v>139</v>
      </c>
      <c r="M16" s="3">
        <v>122</v>
      </c>
      <c r="N16" s="26">
        <f t="shared" si="3"/>
        <v>2.44</v>
      </c>
      <c r="O16" s="1"/>
    </row>
    <row r="17" spans="1:15" ht="19.5" customHeight="1" x14ac:dyDescent="0.15">
      <c r="A17" s="20" t="s">
        <v>28</v>
      </c>
      <c r="B17" s="4"/>
      <c r="C17" s="32">
        <v>93</v>
      </c>
      <c r="D17" s="4">
        <f t="shared" si="0"/>
        <v>177</v>
      </c>
      <c r="E17" s="32">
        <v>83</v>
      </c>
      <c r="F17" s="32">
        <v>94</v>
      </c>
      <c r="G17" s="26">
        <f t="shared" si="1"/>
        <v>1.9</v>
      </c>
      <c r="H17" s="21" t="s">
        <v>32</v>
      </c>
      <c r="I17" s="24"/>
      <c r="J17" s="3">
        <v>100</v>
      </c>
      <c r="K17" s="5">
        <f t="shared" si="2"/>
        <v>226</v>
      </c>
      <c r="L17" s="3">
        <v>111</v>
      </c>
      <c r="M17" s="3">
        <v>115</v>
      </c>
      <c r="N17" s="26">
        <f t="shared" si="3"/>
        <v>2.2599999999999998</v>
      </c>
      <c r="O17" s="1"/>
    </row>
    <row r="18" spans="1:15" ht="19.5" customHeight="1" x14ac:dyDescent="0.15">
      <c r="A18" s="20" t="s">
        <v>29</v>
      </c>
      <c r="B18" s="4">
        <v>2</v>
      </c>
      <c r="C18" s="32">
        <v>130</v>
      </c>
      <c r="D18" s="4">
        <f t="shared" si="0"/>
        <v>275</v>
      </c>
      <c r="E18" s="33">
        <v>144</v>
      </c>
      <c r="F18" s="32">
        <v>131</v>
      </c>
      <c r="G18" s="26">
        <f t="shared" si="1"/>
        <v>2.12</v>
      </c>
      <c r="H18" s="21" t="s">
        <v>33</v>
      </c>
      <c r="I18" s="24"/>
      <c r="J18" s="3">
        <v>414</v>
      </c>
      <c r="K18" s="5">
        <f t="shared" si="2"/>
        <v>958</v>
      </c>
      <c r="L18" s="3">
        <v>469</v>
      </c>
      <c r="M18" s="3">
        <v>489</v>
      </c>
      <c r="N18" s="26">
        <f t="shared" si="3"/>
        <v>2.31</v>
      </c>
      <c r="O18" s="1"/>
    </row>
    <row r="19" spans="1:15" ht="19.5" customHeight="1" x14ac:dyDescent="0.15">
      <c r="A19" s="20" t="s">
        <v>31</v>
      </c>
      <c r="B19" s="4"/>
      <c r="C19" s="32">
        <v>207</v>
      </c>
      <c r="D19" s="4">
        <f t="shared" si="0"/>
        <v>431</v>
      </c>
      <c r="E19" s="32">
        <v>210</v>
      </c>
      <c r="F19" s="32">
        <v>221</v>
      </c>
      <c r="G19" s="26">
        <f t="shared" si="1"/>
        <v>2.08</v>
      </c>
      <c r="H19" s="21" t="s">
        <v>35</v>
      </c>
      <c r="I19" s="24">
        <v>1</v>
      </c>
      <c r="J19" s="3">
        <v>330</v>
      </c>
      <c r="K19" s="5">
        <f t="shared" si="2"/>
        <v>731</v>
      </c>
      <c r="L19" s="3">
        <v>370</v>
      </c>
      <c r="M19" s="3">
        <v>361</v>
      </c>
      <c r="N19" s="26">
        <f t="shared" si="3"/>
        <v>2.2200000000000002</v>
      </c>
      <c r="O19" s="1"/>
    </row>
    <row r="20" spans="1:15" ht="19.5" customHeight="1" x14ac:dyDescent="0.15">
      <c r="A20" s="20" t="s">
        <v>68</v>
      </c>
      <c r="B20" s="4">
        <v>1</v>
      </c>
      <c r="C20" s="32">
        <v>376</v>
      </c>
      <c r="D20" s="4">
        <f t="shared" si="0"/>
        <v>900</v>
      </c>
      <c r="E20" s="32">
        <v>432</v>
      </c>
      <c r="F20" s="32">
        <v>468</v>
      </c>
      <c r="G20" s="26">
        <f t="shared" si="1"/>
        <v>2.39</v>
      </c>
      <c r="H20" s="40" t="s">
        <v>71</v>
      </c>
      <c r="I20" s="42" t="s">
        <v>2</v>
      </c>
      <c r="J20" s="43"/>
      <c r="K20" s="49" t="s">
        <v>75</v>
      </c>
      <c r="L20" s="46" t="s">
        <v>3</v>
      </c>
      <c r="M20" s="43" t="s">
        <v>4</v>
      </c>
      <c r="N20" s="38" t="s">
        <v>77</v>
      </c>
      <c r="O20" s="1"/>
    </row>
    <row r="21" spans="1:15" ht="19.5" customHeight="1" x14ac:dyDescent="0.15">
      <c r="A21" s="20" t="s">
        <v>67</v>
      </c>
      <c r="B21" s="4"/>
      <c r="C21" s="33">
        <v>461</v>
      </c>
      <c r="D21" s="4">
        <f t="shared" si="0"/>
        <v>1041</v>
      </c>
      <c r="E21" s="32">
        <v>528</v>
      </c>
      <c r="F21" s="32">
        <v>513</v>
      </c>
      <c r="G21" s="26">
        <f t="shared" si="1"/>
        <v>2.2599999999999998</v>
      </c>
      <c r="H21" s="41"/>
      <c r="I21" s="44"/>
      <c r="J21" s="45"/>
      <c r="K21" s="49"/>
      <c r="L21" s="47"/>
      <c r="M21" s="48"/>
      <c r="N21" s="39"/>
      <c r="O21" s="1"/>
    </row>
    <row r="22" spans="1:15" ht="19.5" customHeight="1" x14ac:dyDescent="0.15">
      <c r="A22" s="20" t="s">
        <v>81</v>
      </c>
      <c r="B22" s="4"/>
      <c r="C22" s="32">
        <v>373</v>
      </c>
      <c r="D22" s="4">
        <f t="shared" si="0"/>
        <v>810</v>
      </c>
      <c r="E22" s="32">
        <v>382</v>
      </c>
      <c r="F22" s="32">
        <v>428</v>
      </c>
      <c r="G22" s="26">
        <f t="shared" si="1"/>
        <v>2.17</v>
      </c>
      <c r="H22" s="14" t="s">
        <v>76</v>
      </c>
      <c r="I22" s="22">
        <f>SUM(I4:I19)</f>
        <v>1</v>
      </c>
      <c r="J22" s="22">
        <f>SUM(J23:J37)</f>
        <v>4278</v>
      </c>
      <c r="K22" s="22">
        <f>SUM(K23:K37)</f>
        <v>10645</v>
      </c>
      <c r="L22" s="22">
        <f>SUM(L23:L37)</f>
        <v>5289</v>
      </c>
      <c r="M22" s="22">
        <f>SUM(M23:M37)</f>
        <v>5356</v>
      </c>
      <c r="N22" s="27">
        <f>ROUND(K22/J22,2)</f>
        <v>2.4900000000000002</v>
      </c>
      <c r="O22" s="1"/>
    </row>
    <row r="23" spans="1:15" ht="19.5" customHeight="1" x14ac:dyDescent="0.15">
      <c r="A23" s="20" t="s">
        <v>34</v>
      </c>
      <c r="B23" s="4"/>
      <c r="C23" s="33">
        <v>182</v>
      </c>
      <c r="D23" s="4">
        <f t="shared" si="0"/>
        <v>432</v>
      </c>
      <c r="E23" s="32">
        <v>217</v>
      </c>
      <c r="F23" s="33">
        <v>215</v>
      </c>
      <c r="G23" s="26">
        <f t="shared" si="1"/>
        <v>2.37</v>
      </c>
      <c r="H23" s="21" t="s">
        <v>38</v>
      </c>
      <c r="I23" s="3">
        <v>2</v>
      </c>
      <c r="J23" s="33">
        <v>332</v>
      </c>
      <c r="K23" s="3">
        <f>SUM(L23:M23)</f>
        <v>814</v>
      </c>
      <c r="L23" s="3">
        <v>406</v>
      </c>
      <c r="M23" s="3">
        <v>408</v>
      </c>
      <c r="N23" s="30">
        <f>ROUND(K23/J23,2)</f>
        <v>2.4500000000000002</v>
      </c>
      <c r="O23" s="1"/>
    </row>
    <row r="24" spans="1:15" ht="19.5" customHeight="1" x14ac:dyDescent="0.15">
      <c r="A24" s="20" t="s">
        <v>36</v>
      </c>
      <c r="B24" s="4"/>
      <c r="C24" s="32">
        <v>26</v>
      </c>
      <c r="D24" s="4">
        <f t="shared" si="0"/>
        <v>69</v>
      </c>
      <c r="E24" s="32">
        <v>36</v>
      </c>
      <c r="F24" s="33">
        <v>33</v>
      </c>
      <c r="G24" s="26">
        <f t="shared" si="1"/>
        <v>2.65</v>
      </c>
      <c r="H24" s="21" t="s">
        <v>40</v>
      </c>
      <c r="I24" s="3"/>
      <c r="J24" s="32">
        <v>701</v>
      </c>
      <c r="K24" s="3">
        <f t="shared" ref="K24:K37" si="4">SUM(L24:M24)</f>
        <v>1629</v>
      </c>
      <c r="L24" s="3">
        <v>816</v>
      </c>
      <c r="M24" s="3">
        <v>813</v>
      </c>
      <c r="N24" s="30">
        <f t="shared" ref="N24:N37" si="5">ROUND(K24/J24,2)</f>
        <v>2.3199999999999998</v>
      </c>
      <c r="O24" s="1"/>
    </row>
    <row r="25" spans="1:15" ht="18.75" customHeight="1" x14ac:dyDescent="0.15">
      <c r="A25" s="20" t="s">
        <v>37</v>
      </c>
      <c r="B25" s="4"/>
      <c r="C25" s="32">
        <v>180</v>
      </c>
      <c r="D25" s="4">
        <f t="shared" si="0"/>
        <v>442</v>
      </c>
      <c r="E25" s="32">
        <v>210</v>
      </c>
      <c r="F25" s="33">
        <v>232</v>
      </c>
      <c r="G25" s="26">
        <f t="shared" si="1"/>
        <v>2.46</v>
      </c>
      <c r="H25" s="21" t="s">
        <v>42</v>
      </c>
      <c r="I25" s="3"/>
      <c r="J25" s="32">
        <v>45</v>
      </c>
      <c r="K25" s="3">
        <f t="shared" si="4"/>
        <v>114</v>
      </c>
      <c r="L25" s="3">
        <v>59</v>
      </c>
      <c r="M25" s="3">
        <v>55</v>
      </c>
      <c r="N25" s="30">
        <f t="shared" si="5"/>
        <v>2.5299999999999998</v>
      </c>
      <c r="O25" s="1"/>
    </row>
    <row r="26" spans="1:15" ht="19.5" customHeight="1" x14ac:dyDescent="0.15">
      <c r="A26" s="20" t="s">
        <v>39</v>
      </c>
      <c r="B26" s="4"/>
      <c r="C26" s="32">
        <v>73</v>
      </c>
      <c r="D26" s="4">
        <f t="shared" si="0"/>
        <v>189</v>
      </c>
      <c r="E26" s="32">
        <v>88</v>
      </c>
      <c r="F26" s="32">
        <v>101</v>
      </c>
      <c r="G26" s="26">
        <f t="shared" si="1"/>
        <v>2.59</v>
      </c>
      <c r="H26" s="21" t="s">
        <v>44</v>
      </c>
      <c r="I26" s="3"/>
      <c r="J26" s="32">
        <v>60</v>
      </c>
      <c r="K26" s="3">
        <f t="shared" si="4"/>
        <v>162</v>
      </c>
      <c r="L26" s="3">
        <v>81</v>
      </c>
      <c r="M26" s="3">
        <v>81</v>
      </c>
      <c r="N26" s="30">
        <f t="shared" si="5"/>
        <v>2.7</v>
      </c>
      <c r="O26" s="1"/>
    </row>
    <row r="27" spans="1:15" ht="19.5" customHeight="1" x14ac:dyDescent="0.15">
      <c r="A27" s="20" t="s">
        <v>41</v>
      </c>
      <c r="B27" s="4"/>
      <c r="C27" s="32">
        <v>86</v>
      </c>
      <c r="D27" s="4">
        <f t="shared" si="0"/>
        <v>213</v>
      </c>
      <c r="E27" s="32">
        <v>107</v>
      </c>
      <c r="F27" s="32">
        <v>106</v>
      </c>
      <c r="G27" s="26">
        <f t="shared" si="1"/>
        <v>2.48</v>
      </c>
      <c r="H27" s="21" t="s">
        <v>46</v>
      </c>
      <c r="I27" s="3">
        <v>19</v>
      </c>
      <c r="J27" s="32">
        <v>728</v>
      </c>
      <c r="K27" s="3">
        <f t="shared" si="4"/>
        <v>1895</v>
      </c>
      <c r="L27" s="3">
        <v>925</v>
      </c>
      <c r="M27" s="3">
        <v>970</v>
      </c>
      <c r="N27" s="30">
        <f t="shared" si="5"/>
        <v>2.6</v>
      </c>
      <c r="O27" s="1"/>
    </row>
    <row r="28" spans="1:15" ht="19.5" customHeight="1" x14ac:dyDescent="0.15">
      <c r="A28" s="20" t="s">
        <v>43</v>
      </c>
      <c r="B28" s="4" t="s">
        <v>0</v>
      </c>
      <c r="C28" s="32">
        <v>79</v>
      </c>
      <c r="D28" s="4">
        <f t="shared" si="0"/>
        <v>167</v>
      </c>
      <c r="E28" s="32">
        <v>84</v>
      </c>
      <c r="F28" s="32">
        <v>83</v>
      </c>
      <c r="G28" s="26">
        <f t="shared" si="1"/>
        <v>2.11</v>
      </c>
      <c r="H28" s="21" t="s">
        <v>48</v>
      </c>
      <c r="I28" s="3">
        <v>1</v>
      </c>
      <c r="J28" s="32">
        <v>512</v>
      </c>
      <c r="K28" s="3">
        <f t="shared" si="4"/>
        <v>1370</v>
      </c>
      <c r="L28" s="3">
        <v>694</v>
      </c>
      <c r="M28" s="3">
        <v>676</v>
      </c>
      <c r="N28" s="30">
        <f t="shared" si="5"/>
        <v>2.68</v>
      </c>
      <c r="O28" s="1"/>
    </row>
    <row r="29" spans="1:15" ht="19.5" customHeight="1" x14ac:dyDescent="0.15">
      <c r="A29" s="20" t="s">
        <v>45</v>
      </c>
      <c r="B29" s="4">
        <v>1</v>
      </c>
      <c r="C29" s="32">
        <v>125</v>
      </c>
      <c r="D29" s="4">
        <f t="shared" si="0"/>
        <v>297</v>
      </c>
      <c r="E29" s="32">
        <v>153</v>
      </c>
      <c r="F29" s="32">
        <v>144</v>
      </c>
      <c r="G29" s="26">
        <f t="shared" si="1"/>
        <v>2.38</v>
      </c>
      <c r="H29" s="21" t="s">
        <v>50</v>
      </c>
      <c r="I29" s="3"/>
      <c r="J29" s="32">
        <v>68</v>
      </c>
      <c r="K29" s="3">
        <f t="shared" si="4"/>
        <v>179</v>
      </c>
      <c r="L29" s="3">
        <v>96</v>
      </c>
      <c r="M29" s="3">
        <v>83</v>
      </c>
      <c r="N29" s="30">
        <f t="shared" si="5"/>
        <v>2.63</v>
      </c>
      <c r="O29" s="1"/>
    </row>
    <row r="30" spans="1:15" ht="19.5" customHeight="1" x14ac:dyDescent="0.15">
      <c r="A30" s="20" t="s">
        <v>47</v>
      </c>
      <c r="B30" s="4"/>
      <c r="C30" s="32">
        <v>511</v>
      </c>
      <c r="D30" s="4">
        <f t="shared" si="0"/>
        <v>1195</v>
      </c>
      <c r="E30" s="32">
        <v>575</v>
      </c>
      <c r="F30" s="32">
        <v>620</v>
      </c>
      <c r="G30" s="26">
        <f t="shared" si="1"/>
        <v>2.34</v>
      </c>
      <c r="H30" s="21" t="s">
        <v>52</v>
      </c>
      <c r="I30" s="3">
        <v>2</v>
      </c>
      <c r="J30" s="33">
        <v>508</v>
      </c>
      <c r="K30" s="3">
        <f t="shared" si="4"/>
        <v>1203</v>
      </c>
      <c r="L30" s="3">
        <v>583</v>
      </c>
      <c r="M30" s="3">
        <v>620</v>
      </c>
      <c r="N30" s="30">
        <f t="shared" si="5"/>
        <v>2.37</v>
      </c>
      <c r="O30" s="1"/>
    </row>
    <row r="31" spans="1:15" ht="19.5" customHeight="1" x14ac:dyDescent="0.15">
      <c r="A31" s="20" t="s">
        <v>49</v>
      </c>
      <c r="B31" s="4">
        <v>3</v>
      </c>
      <c r="C31" s="32">
        <v>304</v>
      </c>
      <c r="D31" s="4">
        <f t="shared" si="0"/>
        <v>681</v>
      </c>
      <c r="E31" s="32">
        <v>307</v>
      </c>
      <c r="F31" s="32">
        <v>374</v>
      </c>
      <c r="G31" s="26">
        <f t="shared" si="1"/>
        <v>2.2400000000000002</v>
      </c>
      <c r="H31" s="21" t="s">
        <v>54</v>
      </c>
      <c r="I31" s="3">
        <v>1</v>
      </c>
      <c r="J31" s="35">
        <v>540</v>
      </c>
      <c r="K31" s="3">
        <f t="shared" si="4"/>
        <v>1271</v>
      </c>
      <c r="L31" s="3">
        <v>655</v>
      </c>
      <c r="M31" s="3">
        <v>616</v>
      </c>
      <c r="N31" s="30">
        <f t="shared" si="5"/>
        <v>2.35</v>
      </c>
      <c r="O31" s="1"/>
    </row>
    <row r="32" spans="1:15" ht="19.5" customHeight="1" x14ac:dyDescent="0.15">
      <c r="A32" s="20" t="s">
        <v>51</v>
      </c>
      <c r="B32" s="4"/>
      <c r="C32" s="32">
        <v>279</v>
      </c>
      <c r="D32" s="4">
        <f t="shared" si="0"/>
        <v>667</v>
      </c>
      <c r="E32" s="32">
        <v>324</v>
      </c>
      <c r="F32" s="32">
        <v>343</v>
      </c>
      <c r="G32" s="26">
        <f t="shared" si="1"/>
        <v>2.39</v>
      </c>
      <c r="H32" s="21" t="s">
        <v>56</v>
      </c>
      <c r="I32" s="3"/>
      <c r="J32" s="32">
        <v>378</v>
      </c>
      <c r="K32" s="3">
        <f t="shared" si="4"/>
        <v>900</v>
      </c>
      <c r="L32" s="3">
        <v>433</v>
      </c>
      <c r="M32" s="3">
        <v>467</v>
      </c>
      <c r="N32" s="30">
        <f t="shared" si="5"/>
        <v>2.38</v>
      </c>
      <c r="O32" s="1"/>
    </row>
    <row r="33" spans="1:15" ht="18.75" customHeight="1" x14ac:dyDescent="0.15">
      <c r="A33" s="20" t="s">
        <v>53</v>
      </c>
      <c r="B33" s="4"/>
      <c r="C33" s="33">
        <v>79</v>
      </c>
      <c r="D33" s="4">
        <f t="shared" si="0"/>
        <v>183</v>
      </c>
      <c r="E33" s="32">
        <v>85</v>
      </c>
      <c r="F33" s="32">
        <v>98</v>
      </c>
      <c r="G33" s="26">
        <f t="shared" si="1"/>
        <v>2.3199999999999998</v>
      </c>
      <c r="H33" s="21" t="s">
        <v>57</v>
      </c>
      <c r="I33" s="3"/>
      <c r="J33" s="32">
        <v>64</v>
      </c>
      <c r="K33" s="3">
        <f t="shared" si="4"/>
        <v>155</v>
      </c>
      <c r="L33" s="3">
        <v>78</v>
      </c>
      <c r="M33" s="3">
        <v>77</v>
      </c>
      <c r="N33" s="30">
        <f t="shared" si="5"/>
        <v>2.42</v>
      </c>
      <c r="O33" s="1"/>
    </row>
    <row r="34" spans="1:15" ht="19.5" customHeight="1" x14ac:dyDescent="0.15">
      <c r="A34" s="20" t="s">
        <v>55</v>
      </c>
      <c r="B34" s="4"/>
      <c r="C34" s="32">
        <v>129</v>
      </c>
      <c r="D34" s="4">
        <f t="shared" si="0"/>
        <v>321</v>
      </c>
      <c r="E34" s="32">
        <v>158</v>
      </c>
      <c r="F34" s="32">
        <v>163</v>
      </c>
      <c r="G34" s="26">
        <f t="shared" si="1"/>
        <v>2.4900000000000002</v>
      </c>
      <c r="H34" s="21" t="s">
        <v>58</v>
      </c>
      <c r="I34" s="3"/>
      <c r="J34" s="32">
        <v>215</v>
      </c>
      <c r="K34" s="3">
        <f t="shared" si="4"/>
        <v>588</v>
      </c>
      <c r="L34" s="3">
        <v>280</v>
      </c>
      <c r="M34" s="3">
        <v>308</v>
      </c>
      <c r="N34" s="30">
        <f t="shared" si="5"/>
        <v>2.73</v>
      </c>
      <c r="O34" s="1"/>
    </row>
    <row r="35" spans="1:15" ht="19.5" customHeight="1" x14ac:dyDescent="0.15">
      <c r="A35" s="40" t="s">
        <v>71</v>
      </c>
      <c r="B35" s="42" t="s">
        <v>2</v>
      </c>
      <c r="C35" s="43"/>
      <c r="D35" s="46" t="s">
        <v>75</v>
      </c>
      <c r="E35" s="46" t="s">
        <v>3</v>
      </c>
      <c r="F35" s="43" t="s">
        <v>4</v>
      </c>
      <c r="G35" s="38" t="s">
        <v>79</v>
      </c>
      <c r="H35" s="21" t="s">
        <v>59</v>
      </c>
      <c r="I35" s="3"/>
      <c r="J35" s="32">
        <v>56</v>
      </c>
      <c r="K35" s="3">
        <f t="shared" si="4"/>
        <v>157</v>
      </c>
      <c r="L35" s="3">
        <v>80</v>
      </c>
      <c r="M35" s="3">
        <v>77</v>
      </c>
      <c r="N35" s="30">
        <f t="shared" si="5"/>
        <v>2.8</v>
      </c>
      <c r="O35" s="1"/>
    </row>
    <row r="36" spans="1:15" ht="19.5" customHeight="1" x14ac:dyDescent="0.15">
      <c r="A36" s="41"/>
      <c r="B36" s="44"/>
      <c r="C36" s="45"/>
      <c r="D36" s="47"/>
      <c r="E36" s="47"/>
      <c r="F36" s="48"/>
      <c r="G36" s="39"/>
      <c r="H36" s="21" t="s">
        <v>60</v>
      </c>
      <c r="I36" s="3"/>
      <c r="J36" s="32">
        <v>24</v>
      </c>
      <c r="K36" s="3">
        <f t="shared" si="4"/>
        <v>76</v>
      </c>
      <c r="L36" s="3">
        <v>37</v>
      </c>
      <c r="M36" s="3">
        <v>39</v>
      </c>
      <c r="N36" s="30">
        <f t="shared" si="5"/>
        <v>3.17</v>
      </c>
      <c r="O36" s="1"/>
    </row>
    <row r="37" spans="1:15" ht="20.25" customHeight="1" x14ac:dyDescent="0.15">
      <c r="A37" s="14" t="s">
        <v>74</v>
      </c>
      <c r="B37" s="23">
        <f>SUM(B4:B34)</f>
        <v>106</v>
      </c>
      <c r="C37" s="23">
        <f>SUM(C38:C43)</f>
        <v>803</v>
      </c>
      <c r="D37" s="23">
        <f>SUM(D38:D43)</f>
        <v>1930</v>
      </c>
      <c r="E37" s="23">
        <f>SUM(E38:E43)</f>
        <v>970</v>
      </c>
      <c r="F37" s="23">
        <f>SUM(F38:F43)</f>
        <v>960</v>
      </c>
      <c r="G37" s="27">
        <f>ROUND(D37/C37,2)</f>
        <v>2.4</v>
      </c>
      <c r="H37" s="21" t="s">
        <v>61</v>
      </c>
      <c r="I37" s="3"/>
      <c r="J37" s="32">
        <v>47</v>
      </c>
      <c r="K37" s="3">
        <f t="shared" si="4"/>
        <v>132</v>
      </c>
      <c r="L37" s="3">
        <v>66</v>
      </c>
      <c r="M37" s="3">
        <v>66</v>
      </c>
      <c r="N37" s="30">
        <f t="shared" si="5"/>
        <v>2.81</v>
      </c>
      <c r="O37" s="1"/>
    </row>
    <row r="38" spans="1:15" ht="19.5" customHeight="1" x14ac:dyDescent="0.15">
      <c r="A38" s="20" t="s">
        <v>1</v>
      </c>
      <c r="B38" s="4"/>
      <c r="C38" s="32">
        <v>127</v>
      </c>
      <c r="D38" s="4">
        <f>E38+F38</f>
        <v>290</v>
      </c>
      <c r="E38" s="32">
        <v>155</v>
      </c>
      <c r="F38" s="32">
        <v>135</v>
      </c>
      <c r="G38" s="28">
        <f t="shared" ref="G38:G43" si="6">ROUND(D38/C38,2)</f>
        <v>2.2799999999999998</v>
      </c>
      <c r="H38" s="6"/>
      <c r="I38" s="7"/>
      <c r="J38" s="7"/>
      <c r="K38" s="7"/>
      <c r="L38" s="7"/>
      <c r="M38" s="7"/>
      <c r="N38" s="31"/>
      <c r="O38" s="1"/>
    </row>
    <row r="39" spans="1:15" ht="19.5" customHeight="1" x14ac:dyDescent="0.15">
      <c r="A39" s="20" t="s">
        <v>70</v>
      </c>
      <c r="B39" s="4"/>
      <c r="C39" s="32">
        <v>86</v>
      </c>
      <c r="D39" s="4">
        <f t="shared" ref="D39:D43" si="7">E39+F39</f>
        <v>229</v>
      </c>
      <c r="E39" s="32">
        <v>108</v>
      </c>
      <c r="F39" s="32">
        <v>121</v>
      </c>
      <c r="G39" s="28">
        <f t="shared" si="6"/>
        <v>2.66</v>
      </c>
      <c r="H39" s="11"/>
      <c r="I39" s="50"/>
      <c r="J39" s="12"/>
      <c r="K39" s="12"/>
      <c r="L39" s="6"/>
      <c r="M39" s="6"/>
      <c r="N39" s="31"/>
      <c r="O39" s="1"/>
    </row>
    <row r="40" spans="1:15" ht="19.5" customHeight="1" x14ac:dyDescent="0.15">
      <c r="A40" s="20" t="s">
        <v>62</v>
      </c>
      <c r="B40" s="4"/>
      <c r="C40" s="32">
        <v>196</v>
      </c>
      <c r="D40" s="4">
        <f t="shared" si="7"/>
        <v>468</v>
      </c>
      <c r="E40" s="32">
        <v>241</v>
      </c>
      <c r="F40" s="32">
        <v>227</v>
      </c>
      <c r="G40" s="28">
        <f t="shared" si="6"/>
        <v>2.39</v>
      </c>
      <c r="H40" s="37" t="s">
        <v>75</v>
      </c>
      <c r="I40" s="50"/>
      <c r="J40" s="51" t="s">
        <v>98</v>
      </c>
      <c r="K40" s="51"/>
      <c r="L40" s="8"/>
      <c r="M40" s="8"/>
      <c r="N40" s="31"/>
      <c r="O40" s="1"/>
    </row>
    <row r="41" spans="1:15" ht="19.5" customHeight="1" x14ac:dyDescent="0.15">
      <c r="A41" s="20" t="s">
        <v>63</v>
      </c>
      <c r="B41" s="4"/>
      <c r="C41" s="33">
        <v>222</v>
      </c>
      <c r="D41" s="4">
        <f t="shared" si="7"/>
        <v>517</v>
      </c>
      <c r="E41" s="32">
        <v>252</v>
      </c>
      <c r="F41" s="32">
        <v>265</v>
      </c>
      <c r="G41" s="28">
        <f t="shared" si="6"/>
        <v>2.33</v>
      </c>
      <c r="H41" s="37"/>
      <c r="I41" s="50"/>
      <c r="J41" s="13"/>
      <c r="K41" s="13"/>
      <c r="L41" s="13"/>
      <c r="M41" s="13"/>
      <c r="N41" s="31"/>
      <c r="O41" s="1"/>
    </row>
    <row r="42" spans="1:15" ht="19.5" customHeight="1" x14ac:dyDescent="0.15">
      <c r="A42" s="20" t="s">
        <v>64</v>
      </c>
      <c r="B42" s="4"/>
      <c r="C42" s="32">
        <v>87</v>
      </c>
      <c r="D42" s="4">
        <f t="shared" si="7"/>
        <v>191</v>
      </c>
      <c r="E42" s="32">
        <v>97</v>
      </c>
      <c r="F42" s="32">
        <v>94</v>
      </c>
      <c r="G42" s="28">
        <f t="shared" si="6"/>
        <v>2.2000000000000002</v>
      </c>
      <c r="H42" s="37" t="s">
        <v>78</v>
      </c>
      <c r="I42" s="50"/>
      <c r="J42" s="51" t="s">
        <v>99</v>
      </c>
      <c r="K42" s="51"/>
      <c r="L42" s="51"/>
      <c r="M42" s="51"/>
      <c r="N42" s="31"/>
      <c r="O42" s="1"/>
    </row>
    <row r="43" spans="1:15" ht="19.5" customHeight="1" x14ac:dyDescent="0.15">
      <c r="A43" s="20" t="s">
        <v>65</v>
      </c>
      <c r="B43" s="4"/>
      <c r="C43" s="32">
        <v>85</v>
      </c>
      <c r="D43" s="4">
        <f t="shared" si="7"/>
        <v>235</v>
      </c>
      <c r="E43" s="32">
        <v>117</v>
      </c>
      <c r="F43" s="32">
        <v>118</v>
      </c>
      <c r="G43" s="28">
        <f t="shared" si="6"/>
        <v>2.76</v>
      </c>
      <c r="H43" s="6"/>
      <c r="I43" s="8"/>
      <c r="J43" s="8"/>
      <c r="K43" s="8"/>
      <c r="L43" s="8"/>
      <c r="M43" s="8"/>
      <c r="N43" s="31"/>
      <c r="O43" s="1"/>
    </row>
    <row r="44" spans="1:15" ht="19.5" customHeight="1" x14ac:dyDescent="0.15">
      <c r="H44" s="6"/>
      <c r="I44" s="8"/>
      <c r="J44" s="8"/>
      <c r="K44" s="8"/>
      <c r="L44" s="8"/>
      <c r="M44" s="8"/>
      <c r="N44" s="31"/>
      <c r="O44" s="1"/>
    </row>
    <row r="45" spans="1:15" ht="19.5" customHeight="1" x14ac:dyDescent="0.15">
      <c r="H45" s="9"/>
      <c r="I45" s="10"/>
      <c r="J45" s="10"/>
      <c r="K45" s="10"/>
      <c r="L45" s="10"/>
      <c r="M45" s="10"/>
      <c r="N45" s="31"/>
      <c r="O45" s="1"/>
    </row>
    <row r="46" spans="1:15" ht="19.5" customHeight="1" x14ac:dyDescent="0.15">
      <c r="O46" s="1"/>
    </row>
  </sheetData>
  <mergeCells count="28">
    <mergeCell ref="G1:G2"/>
    <mergeCell ref="A1:A2"/>
    <mergeCell ref="B1:C2"/>
    <mergeCell ref="D1:D2"/>
    <mergeCell ref="E1:E2"/>
    <mergeCell ref="F1:F2"/>
    <mergeCell ref="N20:N21"/>
    <mergeCell ref="H1:H2"/>
    <mergeCell ref="I1:J2"/>
    <mergeCell ref="K1:K2"/>
    <mergeCell ref="L1:L2"/>
    <mergeCell ref="M1:M2"/>
    <mergeCell ref="N1:N2"/>
    <mergeCell ref="H20:H21"/>
    <mergeCell ref="I20:J21"/>
    <mergeCell ref="K20:K21"/>
    <mergeCell ref="L20:L21"/>
    <mergeCell ref="M20:M21"/>
    <mergeCell ref="I39:I40"/>
    <mergeCell ref="J40:K40"/>
    <mergeCell ref="I41:I42"/>
    <mergeCell ref="J42:M42"/>
    <mergeCell ref="A35:A36"/>
    <mergeCell ref="B35:C36"/>
    <mergeCell ref="D35:D36"/>
    <mergeCell ref="E35:E36"/>
    <mergeCell ref="F35:F36"/>
    <mergeCell ref="G35:G36"/>
  </mergeCells>
  <phoneticPr fontId="2"/>
  <pageMargins left="0.78740157480314965" right="0.59055118110236227" top="0.78740157480314965" bottom="0.43307086614173229" header="0.47244094488188981" footer="0.31496062992125984"/>
  <pageSetup paperSize="9" scale="79" orientation="portrait" horizontalDpi="300" verticalDpi="300" r:id="rId1"/>
  <headerFooter alignWithMargins="0">
    <oddHeader>&amp;L&amp;16住民基本台帳による行政区別人口及び世帯数　（令和7年12月31日現在）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R7.4</vt:lpstr>
      <vt:lpstr>R7.5</vt:lpstr>
      <vt:lpstr>R7.6</vt:lpstr>
      <vt:lpstr>R7.7</vt:lpstr>
      <vt:lpstr>R7.8</vt:lpstr>
      <vt:lpstr>R7.9</vt:lpstr>
      <vt:lpstr>R7.10</vt:lpstr>
      <vt:lpstr>R7.11</vt:lpstr>
      <vt:lpstr>R7.12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R7.7!Print_Area</vt:lpstr>
      <vt:lpstr>R7.8!Print_Area</vt:lpstr>
      <vt:lpstr>R7.9!Print_Area</vt:lpstr>
    </vt:vector>
  </TitlesOfParts>
  <Company>亘理町役場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町民課</dc:creator>
  <cp:lastModifiedBy>kikaku009</cp:lastModifiedBy>
  <cp:lastPrinted>2024-02-27T07:22:34Z</cp:lastPrinted>
  <dcterms:created xsi:type="dcterms:W3CDTF">1998-10-22T06:19:22Z</dcterms:created>
  <dcterms:modified xsi:type="dcterms:W3CDTF">2026-01-14T06:28:48Z</dcterms:modified>
</cp:coreProperties>
</file>