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aku009\Downloads\"/>
    </mc:Choice>
  </mc:AlternateContent>
  <xr:revisionPtr revIDLastSave="0" documentId="13_ncr:1_{84C362E6-2C92-424D-8D66-3E70FE40347F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R6.4" sheetId="36" r:id="rId1"/>
    <sheet name="R6.5" sheetId="47" r:id="rId2"/>
    <sheet name="R6.6" sheetId="48" r:id="rId3"/>
    <sheet name="R6.7" sheetId="49" r:id="rId4"/>
    <sheet name="R6.8" sheetId="50" r:id="rId5"/>
    <sheet name="R6.9" sheetId="51" r:id="rId6"/>
    <sheet name="R6.10" sheetId="52" r:id="rId7"/>
    <sheet name="R6.11" sheetId="53" r:id="rId8"/>
    <sheet name="R6.12" sheetId="54" r:id="rId9"/>
    <sheet name="R7.1" sheetId="55" r:id="rId10"/>
    <sheet name="R7.2" sheetId="56" r:id="rId11"/>
    <sheet name="R7.3" sheetId="57" r:id="rId12"/>
  </sheets>
  <definedNames>
    <definedName name="_xlnm.Print_Area" localSheetId="6">'R6.10'!$A$1:$N$46</definedName>
    <definedName name="_xlnm.Print_Area" localSheetId="7">'R6.11'!$A$1:$N$46</definedName>
    <definedName name="_xlnm.Print_Area" localSheetId="8">'R6.12'!$A$1:$N$46</definedName>
    <definedName name="_xlnm.Print_Area" localSheetId="0">'R6.4'!$A$1:$N$46</definedName>
    <definedName name="_xlnm.Print_Area" localSheetId="1">'R6.5'!$A$1:$N$46</definedName>
    <definedName name="_xlnm.Print_Area" localSheetId="2">'R6.6'!$A$1:$N$46</definedName>
    <definedName name="_xlnm.Print_Area" localSheetId="3">'R6.7'!$A$1:$N$46</definedName>
    <definedName name="_xlnm.Print_Area" localSheetId="4">'R6.8'!$A$1:$N$46</definedName>
    <definedName name="_xlnm.Print_Area" localSheetId="5">'R6.9'!$A$1:$N$46</definedName>
    <definedName name="_xlnm.Print_Area" localSheetId="9">'R7.1'!$A$1:$N$46</definedName>
    <definedName name="_xlnm.Print_Area" localSheetId="10">'R7.2'!$A$1:$N$46</definedName>
    <definedName name="_xlnm.Print_Area" localSheetId="11">'R7.3'!$A$1:$N$46</definedName>
  </definedNames>
  <calcPr calcId="191029"/>
</workbook>
</file>

<file path=xl/calcChain.xml><?xml version="1.0" encoding="utf-8"?>
<calcChain xmlns="http://schemas.openxmlformats.org/spreadsheetml/2006/main">
  <c r="D43" i="57" l="1"/>
  <c r="G43" i="57" s="1"/>
  <c r="D42" i="57"/>
  <c r="G42" i="57" s="1"/>
  <c r="D41" i="57"/>
  <c r="G41" i="57" s="1"/>
  <c r="D40" i="57"/>
  <c r="G40" i="57" s="1"/>
  <c r="D39" i="57"/>
  <c r="G39" i="57" s="1"/>
  <c r="D38" i="57"/>
  <c r="D37" i="57" s="1"/>
  <c r="G37" i="57" s="1"/>
  <c r="K37" i="57"/>
  <c r="N37" i="57" s="1"/>
  <c r="F37" i="57"/>
  <c r="E37" i="57"/>
  <c r="C37" i="57"/>
  <c r="B37" i="57"/>
  <c r="K36" i="57"/>
  <c r="N36" i="57" s="1"/>
  <c r="K35" i="57"/>
  <c r="K34" i="57"/>
  <c r="N34" i="57" s="1"/>
  <c r="D34" i="57"/>
  <c r="G34" i="57" s="1"/>
  <c r="K33" i="57"/>
  <c r="N33" i="57" s="1"/>
  <c r="D33" i="57"/>
  <c r="G33" i="57" s="1"/>
  <c r="K32" i="57"/>
  <c r="N32" i="57" s="1"/>
  <c r="D32" i="57"/>
  <c r="G32" i="57" s="1"/>
  <c r="K31" i="57"/>
  <c r="N31" i="57" s="1"/>
  <c r="D31" i="57"/>
  <c r="G31" i="57" s="1"/>
  <c r="K30" i="57"/>
  <c r="N30" i="57" s="1"/>
  <c r="D30" i="57"/>
  <c r="G30" i="57" s="1"/>
  <c r="K29" i="57"/>
  <c r="N29" i="57" s="1"/>
  <c r="D29" i="57"/>
  <c r="G29" i="57" s="1"/>
  <c r="K28" i="57"/>
  <c r="N28" i="57" s="1"/>
  <c r="D28" i="57"/>
  <c r="G28" i="57" s="1"/>
  <c r="K27" i="57"/>
  <c r="N27" i="57" s="1"/>
  <c r="D27" i="57"/>
  <c r="G27" i="57" s="1"/>
  <c r="K26" i="57"/>
  <c r="N26" i="57" s="1"/>
  <c r="D26" i="57"/>
  <c r="G26" i="57" s="1"/>
  <c r="K25" i="57"/>
  <c r="N25" i="57" s="1"/>
  <c r="D25" i="57"/>
  <c r="G25" i="57" s="1"/>
  <c r="K24" i="57"/>
  <c r="N24" i="57" s="1"/>
  <c r="D24" i="57"/>
  <c r="G24" i="57" s="1"/>
  <c r="K23" i="57"/>
  <c r="N23" i="57" s="1"/>
  <c r="D23" i="57"/>
  <c r="G23" i="57" s="1"/>
  <c r="M22" i="57"/>
  <c r="L22" i="57"/>
  <c r="J22" i="57"/>
  <c r="I22" i="57"/>
  <c r="D22" i="57"/>
  <c r="G22" i="57" s="1"/>
  <c r="D21" i="57"/>
  <c r="G21" i="57" s="1"/>
  <c r="D20" i="57"/>
  <c r="G20" i="57" s="1"/>
  <c r="K19" i="57"/>
  <c r="N19" i="57" s="1"/>
  <c r="D19" i="57"/>
  <c r="G19" i="57" s="1"/>
  <c r="K18" i="57"/>
  <c r="N18" i="57" s="1"/>
  <c r="D18" i="57"/>
  <c r="G18" i="57" s="1"/>
  <c r="K17" i="57"/>
  <c r="N17" i="57" s="1"/>
  <c r="D17" i="57"/>
  <c r="G17" i="57" s="1"/>
  <c r="K16" i="57"/>
  <c r="N16" i="57" s="1"/>
  <c r="D16" i="57"/>
  <c r="G16" i="57" s="1"/>
  <c r="K15" i="57"/>
  <c r="N15" i="57" s="1"/>
  <c r="D15" i="57"/>
  <c r="G15" i="57" s="1"/>
  <c r="K14" i="57"/>
  <c r="N14" i="57" s="1"/>
  <c r="D14" i="57"/>
  <c r="G14" i="57" s="1"/>
  <c r="K13" i="57"/>
  <c r="N13" i="57" s="1"/>
  <c r="D13" i="57"/>
  <c r="G13" i="57" s="1"/>
  <c r="K12" i="57"/>
  <c r="N12" i="57" s="1"/>
  <c r="D12" i="57"/>
  <c r="G12" i="57" s="1"/>
  <c r="K11" i="57"/>
  <c r="N11" i="57" s="1"/>
  <c r="D11" i="57"/>
  <c r="G11" i="57" s="1"/>
  <c r="K10" i="57"/>
  <c r="N10" i="57" s="1"/>
  <c r="D10" i="57"/>
  <c r="G10" i="57" s="1"/>
  <c r="K9" i="57"/>
  <c r="N9" i="57" s="1"/>
  <c r="D9" i="57"/>
  <c r="G9" i="57" s="1"/>
  <c r="K8" i="57"/>
  <c r="N8" i="57" s="1"/>
  <c r="D8" i="57"/>
  <c r="G8" i="57" s="1"/>
  <c r="K7" i="57"/>
  <c r="N7" i="57" s="1"/>
  <c r="D7" i="57"/>
  <c r="G7" i="57" s="1"/>
  <c r="K6" i="57"/>
  <c r="N6" i="57" s="1"/>
  <c r="D6" i="57"/>
  <c r="G6" i="57" s="1"/>
  <c r="K5" i="57"/>
  <c r="N5" i="57" s="1"/>
  <c r="D5" i="57"/>
  <c r="G5" i="57" s="1"/>
  <c r="K4" i="57"/>
  <c r="N4" i="57" s="1"/>
  <c r="D4" i="57"/>
  <c r="G4" i="57" s="1"/>
  <c r="M3" i="57"/>
  <c r="L3" i="57"/>
  <c r="J3" i="57"/>
  <c r="F3" i="57"/>
  <c r="E3" i="57"/>
  <c r="D3" i="57" s="1"/>
  <c r="C3" i="57"/>
  <c r="K22" i="57" l="1"/>
  <c r="N22" i="57"/>
  <c r="K3" i="57"/>
  <c r="N3" i="57" s="1"/>
  <c r="G3" i="57"/>
  <c r="N35" i="57"/>
  <c r="G38" i="57"/>
  <c r="D43" i="56" l="1"/>
  <c r="G43" i="56" s="1"/>
  <c r="D42" i="56"/>
  <c r="G42" i="56" s="1"/>
  <c r="D41" i="56"/>
  <c r="G41" i="56" s="1"/>
  <c r="D40" i="56"/>
  <c r="D39" i="56"/>
  <c r="G39" i="56" s="1"/>
  <c r="D38" i="56"/>
  <c r="G38" i="56" s="1"/>
  <c r="K37" i="56"/>
  <c r="N37" i="56" s="1"/>
  <c r="F37" i="56"/>
  <c r="E37" i="56"/>
  <c r="C37" i="56"/>
  <c r="B37" i="56"/>
  <c r="K36" i="56"/>
  <c r="N36" i="56" s="1"/>
  <c r="K35" i="56"/>
  <c r="N35" i="56" s="1"/>
  <c r="K34" i="56"/>
  <c r="N34" i="56" s="1"/>
  <c r="D34" i="56"/>
  <c r="G34" i="56" s="1"/>
  <c r="K33" i="56"/>
  <c r="N33" i="56" s="1"/>
  <c r="D33" i="56"/>
  <c r="G33" i="56" s="1"/>
  <c r="K32" i="56"/>
  <c r="N32" i="56" s="1"/>
  <c r="D32" i="56"/>
  <c r="G32" i="56" s="1"/>
  <c r="K31" i="56"/>
  <c r="N31" i="56" s="1"/>
  <c r="D31" i="56"/>
  <c r="G31" i="56" s="1"/>
  <c r="K30" i="56"/>
  <c r="N30" i="56" s="1"/>
  <c r="D30" i="56"/>
  <c r="G30" i="56" s="1"/>
  <c r="K29" i="56"/>
  <c r="N29" i="56" s="1"/>
  <c r="D29" i="56"/>
  <c r="G29" i="56" s="1"/>
  <c r="K28" i="56"/>
  <c r="N28" i="56" s="1"/>
  <c r="G28" i="56"/>
  <c r="D28" i="56"/>
  <c r="K27" i="56"/>
  <c r="N27" i="56" s="1"/>
  <c r="D27" i="56"/>
  <c r="G27" i="56" s="1"/>
  <c r="K26" i="56"/>
  <c r="N26" i="56" s="1"/>
  <c r="D26" i="56"/>
  <c r="G26" i="56" s="1"/>
  <c r="K25" i="56"/>
  <c r="N25" i="56" s="1"/>
  <c r="D25" i="56"/>
  <c r="G25" i="56" s="1"/>
  <c r="K24" i="56"/>
  <c r="N24" i="56" s="1"/>
  <c r="D24" i="56"/>
  <c r="G24" i="56" s="1"/>
  <c r="K23" i="56"/>
  <c r="D23" i="56"/>
  <c r="G23" i="56" s="1"/>
  <c r="M22" i="56"/>
  <c r="L22" i="56"/>
  <c r="J22" i="56"/>
  <c r="I22" i="56"/>
  <c r="D22" i="56"/>
  <c r="G22" i="56" s="1"/>
  <c r="D21" i="56"/>
  <c r="G21" i="56" s="1"/>
  <c r="D20" i="56"/>
  <c r="G20" i="56" s="1"/>
  <c r="K19" i="56"/>
  <c r="N19" i="56" s="1"/>
  <c r="D19" i="56"/>
  <c r="G19" i="56" s="1"/>
  <c r="K18" i="56"/>
  <c r="N18" i="56" s="1"/>
  <c r="G18" i="56"/>
  <c r="D18" i="56"/>
  <c r="K17" i="56"/>
  <c r="N17" i="56" s="1"/>
  <c r="D17" i="56"/>
  <c r="G17" i="56" s="1"/>
  <c r="K16" i="56"/>
  <c r="N16" i="56" s="1"/>
  <c r="G16" i="56"/>
  <c r="D16" i="56"/>
  <c r="K15" i="56"/>
  <c r="N15" i="56" s="1"/>
  <c r="D15" i="56"/>
  <c r="G15" i="56" s="1"/>
  <c r="K14" i="56"/>
  <c r="N14" i="56" s="1"/>
  <c r="D14" i="56"/>
  <c r="G14" i="56" s="1"/>
  <c r="K13" i="56"/>
  <c r="N13" i="56" s="1"/>
  <c r="D13" i="56"/>
  <c r="G13" i="56" s="1"/>
  <c r="K12" i="56"/>
  <c r="N12" i="56" s="1"/>
  <c r="G12" i="56"/>
  <c r="D12" i="56"/>
  <c r="K11" i="56"/>
  <c r="N11" i="56" s="1"/>
  <c r="D11" i="56"/>
  <c r="G11" i="56" s="1"/>
  <c r="K10" i="56"/>
  <c r="N10" i="56" s="1"/>
  <c r="D10" i="56"/>
  <c r="G10" i="56" s="1"/>
  <c r="K9" i="56"/>
  <c r="N9" i="56" s="1"/>
  <c r="D9" i="56"/>
  <c r="G9" i="56" s="1"/>
  <c r="K8" i="56"/>
  <c r="N8" i="56" s="1"/>
  <c r="D8" i="56"/>
  <c r="G8" i="56" s="1"/>
  <c r="K7" i="56"/>
  <c r="N7" i="56" s="1"/>
  <c r="D7" i="56"/>
  <c r="G7" i="56" s="1"/>
  <c r="K6" i="56"/>
  <c r="N6" i="56" s="1"/>
  <c r="D6" i="56"/>
  <c r="G6" i="56" s="1"/>
  <c r="K5" i="56"/>
  <c r="N5" i="56" s="1"/>
  <c r="D5" i="56"/>
  <c r="G5" i="56" s="1"/>
  <c r="K4" i="56"/>
  <c r="N4" i="56" s="1"/>
  <c r="D4" i="56"/>
  <c r="G4" i="56" s="1"/>
  <c r="M3" i="56"/>
  <c r="L3" i="56"/>
  <c r="J3" i="56"/>
  <c r="F3" i="56"/>
  <c r="E3" i="56"/>
  <c r="C3" i="56"/>
  <c r="K22" i="56" l="1"/>
  <c r="N22" i="56" s="1"/>
  <c r="D37" i="56"/>
  <c r="G37" i="56"/>
  <c r="D3" i="56"/>
  <c r="G3" i="56"/>
  <c r="K3" i="56"/>
  <c r="N3" i="56" s="1"/>
  <c r="G40" i="56"/>
  <c r="N23" i="56"/>
  <c r="D43" i="55" l="1"/>
  <c r="G43" i="55" s="1"/>
  <c r="D42" i="55"/>
  <c r="G42" i="55" s="1"/>
  <c r="D41" i="55"/>
  <c r="G41" i="55" s="1"/>
  <c r="D40" i="55"/>
  <c r="G40" i="55" s="1"/>
  <c r="D39" i="55"/>
  <c r="G39" i="55" s="1"/>
  <c r="D38" i="55"/>
  <c r="D37" i="55" s="1"/>
  <c r="G37" i="55" s="1"/>
  <c r="K37" i="55"/>
  <c r="N37" i="55" s="1"/>
  <c r="F37" i="55"/>
  <c r="E37" i="55"/>
  <c r="C37" i="55"/>
  <c r="B37" i="55"/>
  <c r="K36" i="55"/>
  <c r="N36" i="55" s="1"/>
  <c r="K35" i="55"/>
  <c r="K34" i="55"/>
  <c r="N34" i="55" s="1"/>
  <c r="D34" i="55"/>
  <c r="G34" i="55" s="1"/>
  <c r="K33" i="55"/>
  <c r="N33" i="55" s="1"/>
  <c r="D33" i="55"/>
  <c r="G33" i="55" s="1"/>
  <c r="K32" i="55"/>
  <c r="N32" i="55" s="1"/>
  <c r="D32" i="55"/>
  <c r="G32" i="55" s="1"/>
  <c r="K31" i="55"/>
  <c r="N31" i="55" s="1"/>
  <c r="D31" i="55"/>
  <c r="G31" i="55" s="1"/>
  <c r="K30" i="55"/>
  <c r="N30" i="55" s="1"/>
  <c r="D30" i="55"/>
  <c r="G30" i="55" s="1"/>
  <c r="K29" i="55"/>
  <c r="N29" i="55" s="1"/>
  <c r="D29" i="55"/>
  <c r="G29" i="55" s="1"/>
  <c r="K28" i="55"/>
  <c r="N28" i="55" s="1"/>
  <c r="D28" i="55"/>
  <c r="G28" i="55" s="1"/>
  <c r="K27" i="55"/>
  <c r="N27" i="55" s="1"/>
  <c r="D27" i="55"/>
  <c r="G27" i="55" s="1"/>
  <c r="K26" i="55"/>
  <c r="N26" i="55" s="1"/>
  <c r="D26" i="55"/>
  <c r="G26" i="55" s="1"/>
  <c r="K25" i="55"/>
  <c r="N25" i="55" s="1"/>
  <c r="D25" i="55"/>
  <c r="G25" i="55" s="1"/>
  <c r="K24" i="55"/>
  <c r="N24" i="55" s="1"/>
  <c r="D24" i="55"/>
  <c r="G24" i="55" s="1"/>
  <c r="K23" i="55"/>
  <c r="N23" i="55" s="1"/>
  <c r="D23" i="55"/>
  <c r="G23" i="55" s="1"/>
  <c r="M22" i="55"/>
  <c r="L22" i="55"/>
  <c r="J22" i="55"/>
  <c r="I22" i="55"/>
  <c r="D22" i="55"/>
  <c r="G22" i="55" s="1"/>
  <c r="D21" i="55"/>
  <c r="G21" i="55" s="1"/>
  <c r="D20" i="55"/>
  <c r="G20" i="55" s="1"/>
  <c r="K19" i="55"/>
  <c r="N19" i="55" s="1"/>
  <c r="D19" i="55"/>
  <c r="G19" i="55" s="1"/>
  <c r="K18" i="55"/>
  <c r="N18" i="55" s="1"/>
  <c r="D18" i="55"/>
  <c r="G18" i="55" s="1"/>
  <c r="K17" i="55"/>
  <c r="N17" i="55" s="1"/>
  <c r="D17" i="55"/>
  <c r="G17" i="55" s="1"/>
  <c r="K16" i="55"/>
  <c r="N16" i="55" s="1"/>
  <c r="D16" i="55"/>
  <c r="G16" i="55" s="1"/>
  <c r="K15" i="55"/>
  <c r="N15" i="55" s="1"/>
  <c r="D15" i="55"/>
  <c r="G15" i="55" s="1"/>
  <c r="K14" i="55"/>
  <c r="N14" i="55" s="1"/>
  <c r="D14" i="55"/>
  <c r="G14" i="55" s="1"/>
  <c r="K13" i="55"/>
  <c r="N13" i="55" s="1"/>
  <c r="D13" i="55"/>
  <c r="G13" i="55" s="1"/>
  <c r="K12" i="55"/>
  <c r="N12" i="55" s="1"/>
  <c r="D12" i="55"/>
  <c r="G12" i="55" s="1"/>
  <c r="K11" i="55"/>
  <c r="N11" i="55" s="1"/>
  <c r="D11" i="55"/>
  <c r="G11" i="55" s="1"/>
  <c r="K10" i="55"/>
  <c r="N10" i="55" s="1"/>
  <c r="D10" i="55"/>
  <c r="G10" i="55" s="1"/>
  <c r="K9" i="55"/>
  <c r="N9" i="55" s="1"/>
  <c r="D9" i="55"/>
  <c r="G9" i="55" s="1"/>
  <c r="K8" i="55"/>
  <c r="N8" i="55" s="1"/>
  <c r="D8" i="55"/>
  <c r="G8" i="55" s="1"/>
  <c r="K7" i="55"/>
  <c r="N7" i="55" s="1"/>
  <c r="D7" i="55"/>
  <c r="G7" i="55" s="1"/>
  <c r="K6" i="55"/>
  <c r="N6" i="55" s="1"/>
  <c r="D6" i="55"/>
  <c r="G6" i="55" s="1"/>
  <c r="K5" i="55"/>
  <c r="N5" i="55" s="1"/>
  <c r="D5" i="55"/>
  <c r="G5" i="55" s="1"/>
  <c r="K4" i="55"/>
  <c r="N4" i="55" s="1"/>
  <c r="D4" i="55"/>
  <c r="G4" i="55" s="1"/>
  <c r="M3" i="55"/>
  <c r="L3" i="55"/>
  <c r="J3" i="55"/>
  <c r="F3" i="55"/>
  <c r="E3" i="55"/>
  <c r="D3" i="55" s="1"/>
  <c r="C3" i="55"/>
  <c r="D43" i="54"/>
  <c r="G43" i="54" s="1"/>
  <c r="D42" i="54"/>
  <c r="G42" i="54" s="1"/>
  <c r="D41" i="54"/>
  <c r="G41" i="54" s="1"/>
  <c r="D40" i="54"/>
  <c r="G40" i="54" s="1"/>
  <c r="D39" i="54"/>
  <c r="G39" i="54" s="1"/>
  <c r="D38" i="54"/>
  <c r="K37" i="54"/>
  <c r="N37" i="54" s="1"/>
  <c r="F37" i="54"/>
  <c r="E37" i="54"/>
  <c r="C37" i="54"/>
  <c r="B37" i="54"/>
  <c r="K36" i="54"/>
  <c r="N36" i="54" s="1"/>
  <c r="K35" i="54"/>
  <c r="N35" i="54" s="1"/>
  <c r="K34" i="54"/>
  <c r="N34" i="54" s="1"/>
  <c r="D34" i="54"/>
  <c r="G34" i="54" s="1"/>
  <c r="K33" i="54"/>
  <c r="N33" i="54" s="1"/>
  <c r="D33" i="54"/>
  <c r="G33" i="54" s="1"/>
  <c r="K32" i="54"/>
  <c r="N32" i="54" s="1"/>
  <c r="D32" i="54"/>
  <c r="G32" i="54" s="1"/>
  <c r="K31" i="54"/>
  <c r="N31" i="54" s="1"/>
  <c r="D31" i="54"/>
  <c r="G31" i="54" s="1"/>
  <c r="K30" i="54"/>
  <c r="N30" i="54" s="1"/>
  <c r="D30" i="54"/>
  <c r="G30" i="54" s="1"/>
  <c r="K29" i="54"/>
  <c r="N29" i="54" s="1"/>
  <c r="D29" i="54"/>
  <c r="G29" i="54" s="1"/>
  <c r="K28" i="54"/>
  <c r="N28" i="54" s="1"/>
  <c r="D28" i="54"/>
  <c r="G28" i="54" s="1"/>
  <c r="K27" i="54"/>
  <c r="N27" i="54" s="1"/>
  <c r="D27" i="54"/>
  <c r="G27" i="54" s="1"/>
  <c r="K26" i="54"/>
  <c r="N26" i="54" s="1"/>
  <c r="D26" i="54"/>
  <c r="G26" i="54" s="1"/>
  <c r="K25" i="54"/>
  <c r="N25" i="54" s="1"/>
  <c r="D25" i="54"/>
  <c r="G25" i="54" s="1"/>
  <c r="K24" i="54"/>
  <c r="N24" i="54" s="1"/>
  <c r="D24" i="54"/>
  <c r="G24" i="54" s="1"/>
  <c r="K23" i="54"/>
  <c r="D23" i="54"/>
  <c r="G23" i="54" s="1"/>
  <c r="M22" i="54"/>
  <c r="L22" i="54"/>
  <c r="J22" i="54"/>
  <c r="I22" i="54"/>
  <c r="D22" i="54"/>
  <c r="G22" i="54" s="1"/>
  <c r="D21" i="54"/>
  <c r="G21" i="54" s="1"/>
  <c r="D20" i="54"/>
  <c r="G20" i="54" s="1"/>
  <c r="K19" i="54"/>
  <c r="N19" i="54" s="1"/>
  <c r="D19" i="54"/>
  <c r="G19" i="54" s="1"/>
  <c r="K18" i="54"/>
  <c r="N18" i="54" s="1"/>
  <c r="D18" i="54"/>
  <c r="G18" i="54" s="1"/>
  <c r="K17" i="54"/>
  <c r="N17" i="54" s="1"/>
  <c r="D17" i="54"/>
  <c r="G17" i="54" s="1"/>
  <c r="K16" i="54"/>
  <c r="N16" i="54" s="1"/>
  <c r="D16" i="54"/>
  <c r="G16" i="54" s="1"/>
  <c r="K15" i="54"/>
  <c r="N15" i="54" s="1"/>
  <c r="D15" i="54"/>
  <c r="G15" i="54" s="1"/>
  <c r="K14" i="54"/>
  <c r="N14" i="54" s="1"/>
  <c r="D14" i="54"/>
  <c r="G14" i="54" s="1"/>
  <c r="K13" i="54"/>
  <c r="N13" i="54" s="1"/>
  <c r="D13" i="54"/>
  <c r="G13" i="54" s="1"/>
  <c r="K12" i="54"/>
  <c r="N12" i="54" s="1"/>
  <c r="D12" i="54"/>
  <c r="G12" i="54" s="1"/>
  <c r="K11" i="54"/>
  <c r="N11" i="54" s="1"/>
  <c r="D11" i="54"/>
  <c r="G11" i="54" s="1"/>
  <c r="K10" i="54"/>
  <c r="N10" i="54" s="1"/>
  <c r="D10" i="54"/>
  <c r="G10" i="54" s="1"/>
  <c r="K9" i="54"/>
  <c r="N9" i="54" s="1"/>
  <c r="D9" i="54"/>
  <c r="G9" i="54" s="1"/>
  <c r="K8" i="54"/>
  <c r="N8" i="54" s="1"/>
  <c r="D8" i="54"/>
  <c r="G8" i="54" s="1"/>
  <c r="K7" i="54"/>
  <c r="N7" i="54" s="1"/>
  <c r="D7" i="54"/>
  <c r="G7" i="54" s="1"/>
  <c r="K6" i="54"/>
  <c r="N6" i="54" s="1"/>
  <c r="D6" i="54"/>
  <c r="G6" i="54" s="1"/>
  <c r="K5" i="54"/>
  <c r="N5" i="54" s="1"/>
  <c r="D5" i="54"/>
  <c r="G5" i="54" s="1"/>
  <c r="K4" i="54"/>
  <c r="N4" i="54" s="1"/>
  <c r="D4" i="54"/>
  <c r="G4" i="54" s="1"/>
  <c r="M3" i="54"/>
  <c r="L3" i="54"/>
  <c r="K3" i="54"/>
  <c r="J3" i="54"/>
  <c r="F3" i="54"/>
  <c r="E3" i="54"/>
  <c r="D3" i="54" s="1"/>
  <c r="C3" i="54"/>
  <c r="K22" i="55" l="1"/>
  <c r="N22" i="55"/>
  <c r="K3" i="55"/>
  <c r="N3" i="55" s="1"/>
  <c r="G3" i="55"/>
  <c r="N35" i="55"/>
  <c r="G38" i="55"/>
  <c r="K22" i="54"/>
  <c r="N22" i="54" s="1"/>
  <c r="N3" i="54"/>
  <c r="D37" i="54"/>
  <c r="G37" i="54"/>
  <c r="G3" i="54"/>
  <c r="N23" i="54"/>
  <c r="G38" i="54"/>
  <c r="D43" i="53" l="1"/>
  <c r="G43" i="53" s="1"/>
  <c r="D42" i="53"/>
  <c r="G42" i="53" s="1"/>
  <c r="D41" i="53"/>
  <c r="G41" i="53" s="1"/>
  <c r="D40" i="53"/>
  <c r="G40" i="53" s="1"/>
  <c r="D39" i="53"/>
  <c r="G39" i="53" s="1"/>
  <c r="D38" i="53"/>
  <c r="D37" i="53" s="1"/>
  <c r="K37" i="53"/>
  <c r="N37" i="53" s="1"/>
  <c r="F37" i="53"/>
  <c r="E37" i="53"/>
  <c r="C37" i="53"/>
  <c r="B37" i="53"/>
  <c r="K36" i="53"/>
  <c r="N36" i="53" s="1"/>
  <c r="K35" i="53"/>
  <c r="N35" i="53" s="1"/>
  <c r="K34" i="53"/>
  <c r="N34" i="53" s="1"/>
  <c r="D34" i="53"/>
  <c r="G34" i="53" s="1"/>
  <c r="K33" i="53"/>
  <c r="N33" i="53" s="1"/>
  <c r="D33" i="53"/>
  <c r="G33" i="53" s="1"/>
  <c r="K32" i="53"/>
  <c r="N32" i="53" s="1"/>
  <c r="D32" i="53"/>
  <c r="G32" i="53" s="1"/>
  <c r="K31" i="53"/>
  <c r="N31" i="53" s="1"/>
  <c r="D31" i="53"/>
  <c r="G31" i="53" s="1"/>
  <c r="K30" i="53"/>
  <c r="N30" i="53" s="1"/>
  <c r="D30" i="53"/>
  <c r="G30" i="53" s="1"/>
  <c r="K29" i="53"/>
  <c r="N29" i="53" s="1"/>
  <c r="D29" i="53"/>
  <c r="G29" i="53" s="1"/>
  <c r="K28" i="53"/>
  <c r="N28" i="53" s="1"/>
  <c r="D28" i="53"/>
  <c r="G28" i="53" s="1"/>
  <c r="K27" i="53"/>
  <c r="N27" i="53" s="1"/>
  <c r="D27" i="53"/>
  <c r="G27" i="53" s="1"/>
  <c r="K26" i="53"/>
  <c r="N26" i="53" s="1"/>
  <c r="D26" i="53"/>
  <c r="G26" i="53" s="1"/>
  <c r="K25" i="53"/>
  <c r="N25" i="53" s="1"/>
  <c r="D25" i="53"/>
  <c r="G25" i="53" s="1"/>
  <c r="K24" i="53"/>
  <c r="N24" i="53" s="1"/>
  <c r="D24" i="53"/>
  <c r="G24" i="53" s="1"/>
  <c r="K23" i="53"/>
  <c r="D23" i="53"/>
  <c r="G23" i="53" s="1"/>
  <c r="M22" i="53"/>
  <c r="L22" i="53"/>
  <c r="J22" i="53"/>
  <c r="I22" i="53"/>
  <c r="D22" i="53"/>
  <c r="G22" i="53" s="1"/>
  <c r="D21" i="53"/>
  <c r="G21" i="53" s="1"/>
  <c r="D20" i="53"/>
  <c r="G20" i="53" s="1"/>
  <c r="K19" i="53"/>
  <c r="N19" i="53" s="1"/>
  <c r="D19" i="53"/>
  <c r="G19" i="53" s="1"/>
  <c r="K18" i="53"/>
  <c r="N18" i="53" s="1"/>
  <c r="D18" i="53"/>
  <c r="G18" i="53" s="1"/>
  <c r="K17" i="53"/>
  <c r="N17" i="53" s="1"/>
  <c r="D17" i="53"/>
  <c r="G17" i="53" s="1"/>
  <c r="K16" i="53"/>
  <c r="N16" i="53" s="1"/>
  <c r="D16" i="53"/>
  <c r="G16" i="53" s="1"/>
  <c r="K15" i="53"/>
  <c r="N15" i="53" s="1"/>
  <c r="D15" i="53"/>
  <c r="G15" i="53" s="1"/>
  <c r="K14" i="53"/>
  <c r="N14" i="53" s="1"/>
  <c r="D14" i="53"/>
  <c r="G14" i="53" s="1"/>
  <c r="K13" i="53"/>
  <c r="N13" i="53" s="1"/>
  <c r="D13" i="53"/>
  <c r="G13" i="53" s="1"/>
  <c r="K12" i="53"/>
  <c r="N12" i="53" s="1"/>
  <c r="D12" i="53"/>
  <c r="G12" i="53" s="1"/>
  <c r="K11" i="53"/>
  <c r="N11" i="53" s="1"/>
  <c r="D11" i="53"/>
  <c r="G11" i="53" s="1"/>
  <c r="K10" i="53"/>
  <c r="N10" i="53" s="1"/>
  <c r="D10" i="53"/>
  <c r="G10" i="53" s="1"/>
  <c r="K9" i="53"/>
  <c r="N9" i="53" s="1"/>
  <c r="D9" i="53"/>
  <c r="G9" i="53" s="1"/>
  <c r="K8" i="53"/>
  <c r="N8" i="53" s="1"/>
  <c r="D8" i="53"/>
  <c r="G8" i="53" s="1"/>
  <c r="K7" i="53"/>
  <c r="N7" i="53" s="1"/>
  <c r="D7" i="53"/>
  <c r="G7" i="53" s="1"/>
  <c r="K6" i="53"/>
  <c r="N6" i="53" s="1"/>
  <c r="D6" i="53"/>
  <c r="G6" i="53" s="1"/>
  <c r="K5" i="53"/>
  <c r="N5" i="53" s="1"/>
  <c r="D5" i="53"/>
  <c r="G5" i="53" s="1"/>
  <c r="K4" i="53"/>
  <c r="N4" i="53" s="1"/>
  <c r="D4" i="53"/>
  <c r="G4" i="53" s="1"/>
  <c r="M3" i="53"/>
  <c r="L3" i="53"/>
  <c r="J3" i="53"/>
  <c r="F3" i="53"/>
  <c r="E3" i="53"/>
  <c r="C3" i="53"/>
  <c r="D3" i="53" l="1"/>
  <c r="K22" i="53"/>
  <c r="N22" i="53" s="1"/>
  <c r="K3" i="53"/>
  <c r="N3" i="53" s="1"/>
  <c r="G37" i="53"/>
  <c r="G3" i="53"/>
  <c r="N23" i="53"/>
  <c r="G38" i="53"/>
  <c r="D43" i="52" l="1"/>
  <c r="G43" i="52" s="1"/>
  <c r="D42" i="52"/>
  <c r="G42" i="52" s="1"/>
  <c r="D41" i="52"/>
  <c r="G41" i="52" s="1"/>
  <c r="D40" i="52"/>
  <c r="G40" i="52" s="1"/>
  <c r="D39" i="52"/>
  <c r="G39" i="52" s="1"/>
  <c r="D38" i="52"/>
  <c r="D37" i="52" s="1"/>
  <c r="G37" i="52" s="1"/>
  <c r="K37" i="52"/>
  <c r="N37" i="52" s="1"/>
  <c r="F37" i="52"/>
  <c r="E37" i="52"/>
  <c r="C37" i="52"/>
  <c r="B37" i="52"/>
  <c r="K36" i="52"/>
  <c r="N36" i="52" s="1"/>
  <c r="K35" i="52"/>
  <c r="K34" i="52"/>
  <c r="N34" i="52" s="1"/>
  <c r="D34" i="52"/>
  <c r="G34" i="52" s="1"/>
  <c r="K33" i="52"/>
  <c r="N33" i="52" s="1"/>
  <c r="D33" i="52"/>
  <c r="G33" i="52" s="1"/>
  <c r="K32" i="52"/>
  <c r="N32" i="52" s="1"/>
  <c r="D32" i="52"/>
  <c r="G32" i="52" s="1"/>
  <c r="K31" i="52"/>
  <c r="N31" i="52" s="1"/>
  <c r="D31" i="52"/>
  <c r="G31" i="52" s="1"/>
  <c r="K30" i="52"/>
  <c r="N30" i="52" s="1"/>
  <c r="D30" i="52"/>
  <c r="G30" i="52" s="1"/>
  <c r="K29" i="52"/>
  <c r="N29" i="52" s="1"/>
  <c r="D29" i="52"/>
  <c r="G29" i="52" s="1"/>
  <c r="K28" i="52"/>
  <c r="N28" i="52" s="1"/>
  <c r="D28" i="52"/>
  <c r="G28" i="52" s="1"/>
  <c r="K27" i="52"/>
  <c r="N27" i="52" s="1"/>
  <c r="D27" i="52"/>
  <c r="G27" i="52" s="1"/>
  <c r="K26" i="52"/>
  <c r="N26" i="52" s="1"/>
  <c r="D26" i="52"/>
  <c r="G26" i="52" s="1"/>
  <c r="K25" i="52"/>
  <c r="N25" i="52" s="1"/>
  <c r="D25" i="52"/>
  <c r="G25" i="52" s="1"/>
  <c r="K24" i="52"/>
  <c r="N24" i="52" s="1"/>
  <c r="D24" i="52"/>
  <c r="G24" i="52" s="1"/>
  <c r="K23" i="52"/>
  <c r="N23" i="52" s="1"/>
  <c r="D23" i="52"/>
  <c r="G23" i="52" s="1"/>
  <c r="M22" i="52"/>
  <c r="L22" i="52"/>
  <c r="J22" i="52"/>
  <c r="I22" i="52"/>
  <c r="D22" i="52"/>
  <c r="G22" i="52" s="1"/>
  <c r="D21" i="52"/>
  <c r="G21" i="52" s="1"/>
  <c r="D20" i="52"/>
  <c r="G20" i="52" s="1"/>
  <c r="K19" i="52"/>
  <c r="N19" i="52" s="1"/>
  <c r="D19" i="52"/>
  <c r="G19" i="52" s="1"/>
  <c r="K18" i="52"/>
  <c r="N18" i="52" s="1"/>
  <c r="D18" i="52"/>
  <c r="G18" i="52" s="1"/>
  <c r="K17" i="52"/>
  <c r="N17" i="52" s="1"/>
  <c r="D17" i="52"/>
  <c r="G17" i="52" s="1"/>
  <c r="K16" i="52"/>
  <c r="N16" i="52" s="1"/>
  <c r="D16" i="52"/>
  <c r="G16" i="52" s="1"/>
  <c r="K15" i="52"/>
  <c r="N15" i="52" s="1"/>
  <c r="D15" i="52"/>
  <c r="G15" i="52" s="1"/>
  <c r="K14" i="52"/>
  <c r="N14" i="52" s="1"/>
  <c r="D14" i="52"/>
  <c r="G14" i="52" s="1"/>
  <c r="K13" i="52"/>
  <c r="N13" i="52" s="1"/>
  <c r="D13" i="52"/>
  <c r="G13" i="52" s="1"/>
  <c r="K12" i="52"/>
  <c r="N12" i="52" s="1"/>
  <c r="D12" i="52"/>
  <c r="G12" i="52" s="1"/>
  <c r="K11" i="52"/>
  <c r="N11" i="52" s="1"/>
  <c r="D11" i="52"/>
  <c r="G11" i="52" s="1"/>
  <c r="K10" i="52"/>
  <c r="N10" i="52" s="1"/>
  <c r="D10" i="52"/>
  <c r="G10" i="52" s="1"/>
  <c r="K9" i="52"/>
  <c r="N9" i="52" s="1"/>
  <c r="D9" i="52"/>
  <c r="G9" i="52" s="1"/>
  <c r="K8" i="52"/>
  <c r="N8" i="52" s="1"/>
  <c r="D8" i="52"/>
  <c r="G8" i="52" s="1"/>
  <c r="K7" i="52"/>
  <c r="N7" i="52" s="1"/>
  <c r="D7" i="52"/>
  <c r="G7" i="52" s="1"/>
  <c r="K6" i="52"/>
  <c r="N6" i="52" s="1"/>
  <c r="D6" i="52"/>
  <c r="G6" i="52" s="1"/>
  <c r="K5" i="52"/>
  <c r="N5" i="52" s="1"/>
  <c r="D5" i="52"/>
  <c r="G5" i="52" s="1"/>
  <c r="K4" i="52"/>
  <c r="N4" i="52" s="1"/>
  <c r="D4" i="52"/>
  <c r="G4" i="52" s="1"/>
  <c r="M3" i="52"/>
  <c r="L3" i="52"/>
  <c r="K3" i="52"/>
  <c r="N3" i="52" s="1"/>
  <c r="J3" i="52"/>
  <c r="F3" i="52"/>
  <c r="E3" i="52"/>
  <c r="D3" i="52" s="1"/>
  <c r="C3" i="52"/>
  <c r="K22" i="52" l="1"/>
  <c r="N22" i="52"/>
  <c r="G3" i="52"/>
  <c r="N35" i="52"/>
  <c r="G38" i="52"/>
  <c r="D43" i="51" l="1"/>
  <c r="G43" i="51" s="1"/>
  <c r="D42" i="51"/>
  <c r="G42" i="51" s="1"/>
  <c r="D41" i="51"/>
  <c r="G41" i="51" s="1"/>
  <c r="D40" i="51"/>
  <c r="G40" i="51" s="1"/>
  <c r="D39" i="51"/>
  <c r="G39" i="51" s="1"/>
  <c r="D38" i="51"/>
  <c r="D37" i="51" s="1"/>
  <c r="G37" i="51" s="1"/>
  <c r="K37" i="51"/>
  <c r="N37" i="51" s="1"/>
  <c r="F37" i="51"/>
  <c r="E37" i="51"/>
  <c r="C37" i="51"/>
  <c r="B37" i="51"/>
  <c r="K36" i="51"/>
  <c r="N36" i="51" s="1"/>
  <c r="K35" i="51"/>
  <c r="K34" i="51"/>
  <c r="N34" i="51" s="1"/>
  <c r="D34" i="51"/>
  <c r="G34" i="51" s="1"/>
  <c r="K33" i="51"/>
  <c r="N33" i="51" s="1"/>
  <c r="D33" i="51"/>
  <c r="G33" i="51" s="1"/>
  <c r="K32" i="51"/>
  <c r="N32" i="51" s="1"/>
  <c r="D32" i="51"/>
  <c r="G32" i="51" s="1"/>
  <c r="K31" i="51"/>
  <c r="N31" i="51" s="1"/>
  <c r="D31" i="51"/>
  <c r="G31" i="51" s="1"/>
  <c r="K30" i="51"/>
  <c r="N30" i="51" s="1"/>
  <c r="D30" i="51"/>
  <c r="G30" i="51" s="1"/>
  <c r="K29" i="51"/>
  <c r="N29" i="51" s="1"/>
  <c r="D29" i="51"/>
  <c r="G29" i="51" s="1"/>
  <c r="K28" i="51"/>
  <c r="N28" i="51" s="1"/>
  <c r="D28" i="51"/>
  <c r="G28" i="51" s="1"/>
  <c r="K27" i="51"/>
  <c r="N27" i="51" s="1"/>
  <c r="D27" i="51"/>
  <c r="G27" i="51" s="1"/>
  <c r="K26" i="51"/>
  <c r="N26" i="51" s="1"/>
  <c r="D26" i="51"/>
  <c r="G26" i="51" s="1"/>
  <c r="K25" i="51"/>
  <c r="N25" i="51" s="1"/>
  <c r="D25" i="51"/>
  <c r="G25" i="51" s="1"/>
  <c r="K24" i="51"/>
  <c r="N24" i="51" s="1"/>
  <c r="D24" i="51"/>
  <c r="G24" i="51" s="1"/>
  <c r="K23" i="51"/>
  <c r="N23" i="51" s="1"/>
  <c r="D23" i="51"/>
  <c r="G23" i="51" s="1"/>
  <c r="M22" i="51"/>
  <c r="L22" i="51"/>
  <c r="J22" i="51"/>
  <c r="I22" i="51"/>
  <c r="D22" i="51"/>
  <c r="G22" i="51" s="1"/>
  <c r="D21" i="51"/>
  <c r="G21" i="51" s="1"/>
  <c r="D20" i="51"/>
  <c r="G20" i="51" s="1"/>
  <c r="K19" i="51"/>
  <c r="N19" i="51" s="1"/>
  <c r="D19" i="51"/>
  <c r="G19" i="51" s="1"/>
  <c r="K18" i="51"/>
  <c r="N18" i="51" s="1"/>
  <c r="D18" i="51"/>
  <c r="G18" i="51" s="1"/>
  <c r="K17" i="51"/>
  <c r="N17" i="51" s="1"/>
  <c r="D17" i="51"/>
  <c r="G17" i="51" s="1"/>
  <c r="K16" i="51"/>
  <c r="N16" i="51" s="1"/>
  <c r="D16" i="51"/>
  <c r="G16" i="51" s="1"/>
  <c r="K15" i="51"/>
  <c r="N15" i="51" s="1"/>
  <c r="D15" i="51"/>
  <c r="G15" i="51" s="1"/>
  <c r="K14" i="51"/>
  <c r="N14" i="51" s="1"/>
  <c r="D14" i="51"/>
  <c r="G14" i="51" s="1"/>
  <c r="K13" i="51"/>
  <c r="N13" i="51" s="1"/>
  <c r="D13" i="51"/>
  <c r="G13" i="51" s="1"/>
  <c r="K12" i="51"/>
  <c r="N12" i="51" s="1"/>
  <c r="D12" i="51"/>
  <c r="G12" i="51" s="1"/>
  <c r="K11" i="51"/>
  <c r="N11" i="51" s="1"/>
  <c r="D11" i="51"/>
  <c r="G11" i="51" s="1"/>
  <c r="K10" i="51"/>
  <c r="N10" i="51" s="1"/>
  <c r="D10" i="51"/>
  <c r="G10" i="51" s="1"/>
  <c r="K9" i="51"/>
  <c r="N9" i="51" s="1"/>
  <c r="D9" i="51"/>
  <c r="G9" i="51" s="1"/>
  <c r="K8" i="51"/>
  <c r="N8" i="51" s="1"/>
  <c r="D8" i="51"/>
  <c r="G8" i="51" s="1"/>
  <c r="K7" i="51"/>
  <c r="N7" i="51" s="1"/>
  <c r="D7" i="51"/>
  <c r="G7" i="51" s="1"/>
  <c r="K6" i="51"/>
  <c r="N6" i="51" s="1"/>
  <c r="D6" i="51"/>
  <c r="G6" i="51" s="1"/>
  <c r="K5" i="51"/>
  <c r="N5" i="51" s="1"/>
  <c r="D5" i="51"/>
  <c r="G5" i="51" s="1"/>
  <c r="K4" i="51"/>
  <c r="N4" i="51" s="1"/>
  <c r="D4" i="51"/>
  <c r="G4" i="51" s="1"/>
  <c r="M3" i="51"/>
  <c r="L3" i="51"/>
  <c r="K3" i="51"/>
  <c r="N3" i="51" s="1"/>
  <c r="J3" i="51"/>
  <c r="F3" i="51"/>
  <c r="E3" i="51"/>
  <c r="D3" i="51" s="1"/>
  <c r="C3" i="51"/>
  <c r="K22" i="51" l="1"/>
  <c r="N22" i="51" s="1"/>
  <c r="G3" i="51"/>
  <c r="N35" i="51"/>
  <c r="G38" i="51"/>
  <c r="D43" i="50" l="1"/>
  <c r="G43" i="50" s="1"/>
  <c r="D42" i="50"/>
  <c r="G42" i="50" s="1"/>
  <c r="D41" i="50"/>
  <c r="G41" i="50" s="1"/>
  <c r="D40" i="50"/>
  <c r="D39" i="50"/>
  <c r="G39" i="50" s="1"/>
  <c r="D38" i="50"/>
  <c r="G38" i="50" s="1"/>
  <c r="K37" i="50"/>
  <c r="N37" i="50" s="1"/>
  <c r="F37" i="50"/>
  <c r="E37" i="50"/>
  <c r="C37" i="50"/>
  <c r="B37" i="50"/>
  <c r="K36" i="50"/>
  <c r="N36" i="50" s="1"/>
  <c r="K35" i="50"/>
  <c r="N35" i="50" s="1"/>
  <c r="K34" i="50"/>
  <c r="N34" i="50" s="1"/>
  <c r="D34" i="50"/>
  <c r="G34" i="50" s="1"/>
  <c r="K33" i="50"/>
  <c r="N33" i="50" s="1"/>
  <c r="D33" i="50"/>
  <c r="G33" i="50" s="1"/>
  <c r="K32" i="50"/>
  <c r="N32" i="50" s="1"/>
  <c r="D32" i="50"/>
  <c r="G32" i="50" s="1"/>
  <c r="K31" i="50"/>
  <c r="N31" i="50" s="1"/>
  <c r="D31" i="50"/>
  <c r="G31" i="50" s="1"/>
  <c r="K30" i="50"/>
  <c r="N30" i="50" s="1"/>
  <c r="D30" i="50"/>
  <c r="G30" i="50" s="1"/>
  <c r="K29" i="50"/>
  <c r="N29" i="50" s="1"/>
  <c r="D29" i="50"/>
  <c r="G29" i="50" s="1"/>
  <c r="K28" i="50"/>
  <c r="N28" i="50" s="1"/>
  <c r="D28" i="50"/>
  <c r="G28" i="50" s="1"/>
  <c r="K27" i="50"/>
  <c r="N27" i="50" s="1"/>
  <c r="D27" i="50"/>
  <c r="G27" i="50" s="1"/>
  <c r="K26" i="50"/>
  <c r="N26" i="50" s="1"/>
  <c r="D26" i="50"/>
  <c r="G26" i="50" s="1"/>
  <c r="K25" i="50"/>
  <c r="N25" i="50" s="1"/>
  <c r="D25" i="50"/>
  <c r="G25" i="50" s="1"/>
  <c r="K24" i="50"/>
  <c r="N24" i="50" s="1"/>
  <c r="D24" i="50"/>
  <c r="G24" i="50" s="1"/>
  <c r="K23" i="50"/>
  <c r="K22" i="50" s="1"/>
  <c r="N22" i="50" s="1"/>
  <c r="D23" i="50"/>
  <c r="G23" i="50" s="1"/>
  <c r="M22" i="50"/>
  <c r="L22" i="50"/>
  <c r="J22" i="50"/>
  <c r="I22" i="50"/>
  <c r="D22" i="50"/>
  <c r="G22" i="50" s="1"/>
  <c r="D21" i="50"/>
  <c r="G21" i="50" s="1"/>
  <c r="D20" i="50"/>
  <c r="G20" i="50" s="1"/>
  <c r="K19" i="50"/>
  <c r="N19" i="50" s="1"/>
  <c r="D19" i="50"/>
  <c r="G19" i="50" s="1"/>
  <c r="K18" i="50"/>
  <c r="N18" i="50" s="1"/>
  <c r="D18" i="50"/>
  <c r="G18" i="50" s="1"/>
  <c r="K17" i="50"/>
  <c r="N17" i="50" s="1"/>
  <c r="D17" i="50"/>
  <c r="G17" i="50" s="1"/>
  <c r="K16" i="50"/>
  <c r="N16" i="50" s="1"/>
  <c r="D16" i="50"/>
  <c r="G16" i="50" s="1"/>
  <c r="K15" i="50"/>
  <c r="N15" i="50" s="1"/>
  <c r="D15" i="50"/>
  <c r="G15" i="50" s="1"/>
  <c r="K14" i="50"/>
  <c r="N14" i="50" s="1"/>
  <c r="D14" i="50"/>
  <c r="G14" i="50" s="1"/>
  <c r="K13" i="50"/>
  <c r="N13" i="50" s="1"/>
  <c r="D13" i="50"/>
  <c r="G13" i="50" s="1"/>
  <c r="K12" i="50"/>
  <c r="N12" i="50" s="1"/>
  <c r="D12" i="50"/>
  <c r="G12" i="50" s="1"/>
  <c r="K11" i="50"/>
  <c r="N11" i="50" s="1"/>
  <c r="D11" i="50"/>
  <c r="G11" i="50" s="1"/>
  <c r="K10" i="50"/>
  <c r="N10" i="50" s="1"/>
  <c r="D10" i="50"/>
  <c r="G10" i="50" s="1"/>
  <c r="K9" i="50"/>
  <c r="N9" i="50" s="1"/>
  <c r="D9" i="50"/>
  <c r="G9" i="50" s="1"/>
  <c r="K8" i="50"/>
  <c r="N8" i="50" s="1"/>
  <c r="D8" i="50"/>
  <c r="G8" i="50" s="1"/>
  <c r="K7" i="50"/>
  <c r="N7" i="50" s="1"/>
  <c r="D7" i="50"/>
  <c r="G7" i="50" s="1"/>
  <c r="K6" i="50"/>
  <c r="N6" i="50" s="1"/>
  <c r="D6" i="50"/>
  <c r="G6" i="50" s="1"/>
  <c r="K5" i="50"/>
  <c r="N5" i="50" s="1"/>
  <c r="D5" i="50"/>
  <c r="G5" i="50" s="1"/>
  <c r="K4" i="50"/>
  <c r="N4" i="50" s="1"/>
  <c r="D4" i="50"/>
  <c r="G4" i="50" s="1"/>
  <c r="M3" i="50"/>
  <c r="L3" i="50"/>
  <c r="K3" i="50"/>
  <c r="N3" i="50" s="1"/>
  <c r="J3" i="50"/>
  <c r="F3" i="50"/>
  <c r="E3" i="50"/>
  <c r="D3" i="50" s="1"/>
  <c r="C3" i="50"/>
  <c r="D37" i="50" l="1"/>
  <c r="G37" i="50" s="1"/>
  <c r="G3" i="50"/>
  <c r="G40" i="50"/>
  <c r="N23" i="50"/>
  <c r="D43" i="49" l="1"/>
  <c r="G43" i="49" s="1"/>
  <c r="D42" i="49"/>
  <c r="G42" i="49" s="1"/>
  <c r="D41" i="49"/>
  <c r="G41" i="49" s="1"/>
  <c r="D40" i="49"/>
  <c r="G40" i="49" s="1"/>
  <c r="D39" i="49"/>
  <c r="G39" i="49" s="1"/>
  <c r="D38" i="49"/>
  <c r="D37" i="49" s="1"/>
  <c r="K37" i="49"/>
  <c r="N37" i="49" s="1"/>
  <c r="F37" i="49"/>
  <c r="E37" i="49"/>
  <c r="C37" i="49"/>
  <c r="B37" i="49"/>
  <c r="K36" i="49"/>
  <c r="N36" i="49" s="1"/>
  <c r="K35" i="49"/>
  <c r="N35" i="49" s="1"/>
  <c r="K34" i="49"/>
  <c r="N34" i="49" s="1"/>
  <c r="D34" i="49"/>
  <c r="G34" i="49" s="1"/>
  <c r="K33" i="49"/>
  <c r="N33" i="49" s="1"/>
  <c r="D33" i="49"/>
  <c r="G33" i="49" s="1"/>
  <c r="K32" i="49"/>
  <c r="N32" i="49" s="1"/>
  <c r="D32" i="49"/>
  <c r="G32" i="49" s="1"/>
  <c r="K31" i="49"/>
  <c r="N31" i="49" s="1"/>
  <c r="D31" i="49"/>
  <c r="G31" i="49" s="1"/>
  <c r="K30" i="49"/>
  <c r="N30" i="49" s="1"/>
  <c r="D30" i="49"/>
  <c r="G30" i="49" s="1"/>
  <c r="K29" i="49"/>
  <c r="N29" i="49" s="1"/>
  <c r="D29" i="49"/>
  <c r="G29" i="49" s="1"/>
  <c r="K28" i="49"/>
  <c r="N28" i="49" s="1"/>
  <c r="D28" i="49"/>
  <c r="G28" i="49" s="1"/>
  <c r="K27" i="49"/>
  <c r="N27" i="49" s="1"/>
  <c r="D27" i="49"/>
  <c r="G27" i="49" s="1"/>
  <c r="K26" i="49"/>
  <c r="N26" i="49" s="1"/>
  <c r="D26" i="49"/>
  <c r="G26" i="49" s="1"/>
  <c r="K25" i="49"/>
  <c r="N25" i="49" s="1"/>
  <c r="D25" i="49"/>
  <c r="G25" i="49" s="1"/>
  <c r="K24" i="49"/>
  <c r="N24" i="49" s="1"/>
  <c r="D24" i="49"/>
  <c r="G24" i="49" s="1"/>
  <c r="K23" i="49"/>
  <c r="D23" i="49"/>
  <c r="G23" i="49" s="1"/>
  <c r="M22" i="49"/>
  <c r="L22" i="49"/>
  <c r="J22" i="49"/>
  <c r="I22" i="49"/>
  <c r="D22" i="49"/>
  <c r="G22" i="49" s="1"/>
  <c r="D21" i="49"/>
  <c r="G21" i="49" s="1"/>
  <c r="D20" i="49"/>
  <c r="G20" i="49" s="1"/>
  <c r="K19" i="49"/>
  <c r="N19" i="49" s="1"/>
  <c r="D19" i="49"/>
  <c r="G19" i="49" s="1"/>
  <c r="K18" i="49"/>
  <c r="N18" i="49" s="1"/>
  <c r="D18" i="49"/>
  <c r="G18" i="49" s="1"/>
  <c r="K17" i="49"/>
  <c r="N17" i="49" s="1"/>
  <c r="D17" i="49"/>
  <c r="G17" i="49" s="1"/>
  <c r="K16" i="49"/>
  <c r="N16" i="49" s="1"/>
  <c r="D16" i="49"/>
  <c r="G16" i="49" s="1"/>
  <c r="K15" i="49"/>
  <c r="N15" i="49" s="1"/>
  <c r="D15" i="49"/>
  <c r="G15" i="49" s="1"/>
  <c r="K14" i="49"/>
  <c r="N14" i="49" s="1"/>
  <c r="D14" i="49"/>
  <c r="G14" i="49" s="1"/>
  <c r="K13" i="49"/>
  <c r="N13" i="49" s="1"/>
  <c r="D13" i="49"/>
  <c r="G13" i="49" s="1"/>
  <c r="K12" i="49"/>
  <c r="N12" i="49" s="1"/>
  <c r="D12" i="49"/>
  <c r="G12" i="49" s="1"/>
  <c r="K11" i="49"/>
  <c r="N11" i="49" s="1"/>
  <c r="D11" i="49"/>
  <c r="G11" i="49" s="1"/>
  <c r="K10" i="49"/>
  <c r="N10" i="49" s="1"/>
  <c r="D10" i="49"/>
  <c r="G10" i="49" s="1"/>
  <c r="K9" i="49"/>
  <c r="N9" i="49" s="1"/>
  <c r="D9" i="49"/>
  <c r="G9" i="49" s="1"/>
  <c r="K8" i="49"/>
  <c r="N8" i="49" s="1"/>
  <c r="D8" i="49"/>
  <c r="G8" i="49" s="1"/>
  <c r="K7" i="49"/>
  <c r="N7" i="49" s="1"/>
  <c r="D7" i="49"/>
  <c r="G7" i="49" s="1"/>
  <c r="K6" i="49"/>
  <c r="N6" i="49" s="1"/>
  <c r="D6" i="49"/>
  <c r="G6" i="49" s="1"/>
  <c r="K5" i="49"/>
  <c r="N5" i="49" s="1"/>
  <c r="D5" i="49"/>
  <c r="G5" i="49" s="1"/>
  <c r="K4" i="49"/>
  <c r="N4" i="49" s="1"/>
  <c r="D4" i="49"/>
  <c r="G4" i="49" s="1"/>
  <c r="M3" i="49"/>
  <c r="L3" i="49"/>
  <c r="J3" i="49"/>
  <c r="F3" i="49"/>
  <c r="E3" i="49"/>
  <c r="D3" i="49" s="1"/>
  <c r="C3" i="49"/>
  <c r="D38" i="48"/>
  <c r="K22" i="49" l="1"/>
  <c r="N22" i="49"/>
  <c r="K3" i="49"/>
  <c r="N3" i="49"/>
  <c r="G37" i="49"/>
  <c r="G3" i="49"/>
  <c r="N23" i="49"/>
  <c r="G38" i="49"/>
  <c r="D43" i="48" l="1"/>
  <c r="G43" i="48" s="1"/>
  <c r="D42" i="48"/>
  <c r="G42" i="48" s="1"/>
  <c r="D41" i="48"/>
  <c r="G41" i="48" s="1"/>
  <c r="D40" i="48"/>
  <c r="D37" i="48" s="1"/>
  <c r="D39" i="48"/>
  <c r="G39" i="48" s="1"/>
  <c r="G38" i="48"/>
  <c r="K37" i="48"/>
  <c r="N37" i="48" s="1"/>
  <c r="F37" i="48"/>
  <c r="E37" i="48"/>
  <c r="C37" i="48"/>
  <c r="B37" i="48"/>
  <c r="K36" i="48"/>
  <c r="N36" i="48" s="1"/>
  <c r="K35" i="48"/>
  <c r="N35" i="48" s="1"/>
  <c r="N34" i="48"/>
  <c r="K34" i="48"/>
  <c r="D34" i="48"/>
  <c r="G34" i="48" s="1"/>
  <c r="K33" i="48"/>
  <c r="N33" i="48" s="1"/>
  <c r="D33" i="48"/>
  <c r="G33" i="48" s="1"/>
  <c r="K32" i="48"/>
  <c r="N32" i="48" s="1"/>
  <c r="D32" i="48"/>
  <c r="G32" i="48" s="1"/>
  <c r="K31" i="48"/>
  <c r="N31" i="48" s="1"/>
  <c r="D31" i="48"/>
  <c r="G31" i="48" s="1"/>
  <c r="K30" i="48"/>
  <c r="N30" i="48" s="1"/>
  <c r="D30" i="48"/>
  <c r="G30" i="48" s="1"/>
  <c r="K29" i="48"/>
  <c r="N29" i="48" s="1"/>
  <c r="D29" i="48"/>
  <c r="G29" i="48" s="1"/>
  <c r="K28" i="48"/>
  <c r="N28" i="48" s="1"/>
  <c r="D28" i="48"/>
  <c r="G28" i="48" s="1"/>
  <c r="K27" i="48"/>
  <c r="N27" i="48" s="1"/>
  <c r="D27" i="48"/>
  <c r="G27" i="48" s="1"/>
  <c r="K26" i="48"/>
  <c r="N26" i="48" s="1"/>
  <c r="D26" i="48"/>
  <c r="G26" i="48" s="1"/>
  <c r="K25" i="48"/>
  <c r="N25" i="48" s="1"/>
  <c r="D25" i="48"/>
  <c r="G25" i="48" s="1"/>
  <c r="K24" i="48"/>
  <c r="N24" i="48" s="1"/>
  <c r="D24" i="48"/>
  <c r="G24" i="48" s="1"/>
  <c r="K23" i="48"/>
  <c r="D23" i="48"/>
  <c r="G23" i="48" s="1"/>
  <c r="M22" i="48"/>
  <c r="L22" i="48"/>
  <c r="J22" i="48"/>
  <c r="I22" i="48"/>
  <c r="D22" i="48"/>
  <c r="G22" i="48" s="1"/>
  <c r="G21" i="48"/>
  <c r="D21" i="48"/>
  <c r="G20" i="48"/>
  <c r="D20" i="48"/>
  <c r="K19" i="48"/>
  <c r="N19" i="48" s="1"/>
  <c r="D19" i="48"/>
  <c r="G19" i="48" s="1"/>
  <c r="K18" i="48"/>
  <c r="N18" i="48" s="1"/>
  <c r="G18" i="48"/>
  <c r="D18" i="48"/>
  <c r="K17" i="48"/>
  <c r="N17" i="48" s="1"/>
  <c r="D17" i="48"/>
  <c r="G17" i="48" s="1"/>
  <c r="K16" i="48"/>
  <c r="N16" i="48" s="1"/>
  <c r="G16" i="48"/>
  <c r="D16" i="48"/>
  <c r="K15" i="48"/>
  <c r="N15" i="48" s="1"/>
  <c r="D15" i="48"/>
  <c r="G15" i="48" s="1"/>
  <c r="K14" i="48"/>
  <c r="N14" i="48" s="1"/>
  <c r="D14" i="48"/>
  <c r="G14" i="48" s="1"/>
  <c r="K13" i="48"/>
  <c r="N13" i="48" s="1"/>
  <c r="D13" i="48"/>
  <c r="G13" i="48" s="1"/>
  <c r="K12" i="48"/>
  <c r="N12" i="48" s="1"/>
  <c r="G12" i="48"/>
  <c r="D12" i="48"/>
  <c r="K11" i="48"/>
  <c r="N11" i="48" s="1"/>
  <c r="D11" i="48"/>
  <c r="G11" i="48" s="1"/>
  <c r="N10" i="48"/>
  <c r="K10" i="48"/>
  <c r="D10" i="48"/>
  <c r="G10" i="48" s="1"/>
  <c r="K9" i="48"/>
  <c r="N9" i="48" s="1"/>
  <c r="D9" i="48"/>
  <c r="G9" i="48" s="1"/>
  <c r="K8" i="48"/>
  <c r="N8" i="48" s="1"/>
  <c r="G8" i="48"/>
  <c r="D8" i="48"/>
  <c r="K7" i="48"/>
  <c r="N7" i="48" s="1"/>
  <c r="D7" i="48"/>
  <c r="G7" i="48" s="1"/>
  <c r="N6" i="48"/>
  <c r="K6" i="48"/>
  <c r="D6" i="48"/>
  <c r="G6" i="48" s="1"/>
  <c r="K5" i="48"/>
  <c r="N5" i="48" s="1"/>
  <c r="D5" i="48"/>
  <c r="G5" i="48" s="1"/>
  <c r="N4" i="48"/>
  <c r="K4" i="48"/>
  <c r="G4" i="48"/>
  <c r="D4" i="48"/>
  <c r="M3" i="48"/>
  <c r="L3" i="48"/>
  <c r="J3" i="48"/>
  <c r="F3" i="48"/>
  <c r="E3" i="48"/>
  <c r="D3" i="48" s="1"/>
  <c r="C3" i="48"/>
  <c r="K22" i="48" l="1"/>
  <c r="N22" i="48"/>
  <c r="K3" i="48"/>
  <c r="N3" i="48"/>
  <c r="G37" i="48"/>
  <c r="G3" i="48"/>
  <c r="G40" i="48"/>
  <c r="N23" i="48"/>
  <c r="D43" i="47"/>
  <c r="G43" i="47" s="1"/>
  <c r="D42" i="47"/>
  <c r="G42" i="47" s="1"/>
  <c r="D41" i="47"/>
  <c r="G41" i="47" s="1"/>
  <c r="D40" i="47"/>
  <c r="D39" i="47"/>
  <c r="G39" i="47" s="1"/>
  <c r="D38" i="47"/>
  <c r="G38" i="47" s="1"/>
  <c r="K37" i="47"/>
  <c r="N37" i="47" s="1"/>
  <c r="F37" i="47"/>
  <c r="E37" i="47"/>
  <c r="C37" i="47"/>
  <c r="B37" i="47"/>
  <c r="K36" i="47"/>
  <c r="N36" i="47" s="1"/>
  <c r="K35" i="47"/>
  <c r="K34" i="47"/>
  <c r="N34" i="47" s="1"/>
  <c r="D34" i="47"/>
  <c r="G34" i="47" s="1"/>
  <c r="K33" i="47"/>
  <c r="N33" i="47" s="1"/>
  <c r="D33" i="47"/>
  <c r="G33" i="47" s="1"/>
  <c r="N32" i="47"/>
  <c r="K32" i="47"/>
  <c r="G32" i="47"/>
  <c r="D32" i="47"/>
  <c r="K31" i="47"/>
  <c r="N31" i="47" s="1"/>
  <c r="D31" i="47"/>
  <c r="G31" i="47" s="1"/>
  <c r="K30" i="47"/>
  <c r="N30" i="47" s="1"/>
  <c r="D30" i="47"/>
  <c r="G30" i="47" s="1"/>
  <c r="K29" i="47"/>
  <c r="N29" i="47" s="1"/>
  <c r="D29" i="47"/>
  <c r="G29" i="47" s="1"/>
  <c r="K28" i="47"/>
  <c r="N28" i="47" s="1"/>
  <c r="G28" i="47"/>
  <c r="D28" i="47"/>
  <c r="K27" i="47"/>
  <c r="N27" i="47" s="1"/>
  <c r="D27" i="47"/>
  <c r="G27" i="47" s="1"/>
  <c r="K26" i="47"/>
  <c r="N26" i="47" s="1"/>
  <c r="D26" i="47"/>
  <c r="G26" i="47" s="1"/>
  <c r="K25" i="47"/>
  <c r="N25" i="47" s="1"/>
  <c r="D25" i="47"/>
  <c r="G25" i="47" s="1"/>
  <c r="K24" i="47"/>
  <c r="N24" i="47" s="1"/>
  <c r="D24" i="47"/>
  <c r="G24" i="47" s="1"/>
  <c r="K23" i="47"/>
  <c r="N23" i="47" s="1"/>
  <c r="D23" i="47"/>
  <c r="G23" i="47" s="1"/>
  <c r="M22" i="47"/>
  <c r="L22" i="47"/>
  <c r="J22" i="47"/>
  <c r="I22" i="47"/>
  <c r="D22" i="47"/>
  <c r="G22" i="47" s="1"/>
  <c r="G21" i="47"/>
  <c r="D21" i="47"/>
  <c r="G20" i="47"/>
  <c r="D20" i="47"/>
  <c r="K19" i="47"/>
  <c r="N19" i="47" s="1"/>
  <c r="D19" i="47"/>
  <c r="G19" i="47" s="1"/>
  <c r="K18" i="47"/>
  <c r="N18" i="47" s="1"/>
  <c r="D18" i="47"/>
  <c r="G18" i="47" s="1"/>
  <c r="K17" i="47"/>
  <c r="N17" i="47" s="1"/>
  <c r="D17" i="47"/>
  <c r="G17" i="47" s="1"/>
  <c r="N16" i="47"/>
  <c r="K16" i="47"/>
  <c r="G16" i="47"/>
  <c r="D16" i="47"/>
  <c r="K15" i="47"/>
  <c r="N15" i="47" s="1"/>
  <c r="D15" i="47"/>
  <c r="G15" i="47" s="1"/>
  <c r="K14" i="47"/>
  <c r="N14" i="47" s="1"/>
  <c r="D14" i="47"/>
  <c r="G14" i="47" s="1"/>
  <c r="K13" i="47"/>
  <c r="N13" i="47" s="1"/>
  <c r="D13" i="47"/>
  <c r="G13" i="47" s="1"/>
  <c r="K12" i="47"/>
  <c r="N12" i="47" s="1"/>
  <c r="D12" i="47"/>
  <c r="G12" i="47" s="1"/>
  <c r="N11" i="47"/>
  <c r="K11" i="47"/>
  <c r="D11" i="47"/>
  <c r="G11" i="47" s="1"/>
  <c r="K10" i="47"/>
  <c r="N10" i="47" s="1"/>
  <c r="D10" i="47"/>
  <c r="G10" i="47" s="1"/>
  <c r="N9" i="47"/>
  <c r="K9" i="47"/>
  <c r="D9" i="47"/>
  <c r="G9" i="47" s="1"/>
  <c r="K8" i="47"/>
  <c r="N8" i="47" s="1"/>
  <c r="D8" i="47"/>
  <c r="G8" i="47" s="1"/>
  <c r="K7" i="47"/>
  <c r="N7" i="47" s="1"/>
  <c r="D7" i="47"/>
  <c r="G7" i="47" s="1"/>
  <c r="K6" i="47"/>
  <c r="N6" i="47" s="1"/>
  <c r="D6" i="47"/>
  <c r="G6" i="47" s="1"/>
  <c r="K5" i="47"/>
  <c r="N5" i="47" s="1"/>
  <c r="D5" i="47"/>
  <c r="G5" i="47" s="1"/>
  <c r="K4" i="47"/>
  <c r="K3" i="47" s="1"/>
  <c r="G4" i="47"/>
  <c r="D4" i="47"/>
  <c r="M3" i="47"/>
  <c r="L3" i="47"/>
  <c r="J3" i="47"/>
  <c r="F3" i="47"/>
  <c r="D3" i="47" s="1"/>
  <c r="G3" i="47" s="1"/>
  <c r="E3" i="47"/>
  <c r="C3" i="47"/>
  <c r="K22" i="47" l="1"/>
  <c r="N22" i="47"/>
  <c r="N4" i="47"/>
  <c r="N3" i="47"/>
  <c r="D37" i="47"/>
  <c r="G37" i="47"/>
  <c r="N35" i="47"/>
  <c r="G40" i="47"/>
  <c r="D38" i="36"/>
  <c r="D39" i="36"/>
  <c r="D40" i="36"/>
  <c r="D41" i="36"/>
  <c r="G41" i="36" s="1"/>
  <c r="D42" i="36"/>
  <c r="D43" i="36"/>
  <c r="G43" i="36" s="1"/>
  <c r="D4" i="36"/>
  <c r="D5" i="36"/>
  <c r="D6" i="36"/>
  <c r="D7" i="36"/>
  <c r="G7" i="36" s="1"/>
  <c r="D8" i="36"/>
  <c r="D9" i="36"/>
  <c r="D10" i="36"/>
  <c r="G10" i="36" s="1"/>
  <c r="D11" i="36"/>
  <c r="G11" i="36" s="1"/>
  <c r="D12" i="36"/>
  <c r="G12" i="36" s="1"/>
  <c r="D13" i="36"/>
  <c r="G13" i="36" s="1"/>
  <c r="D14" i="36"/>
  <c r="D15" i="36"/>
  <c r="G15" i="36" s="1"/>
  <c r="D16" i="36"/>
  <c r="D17" i="36"/>
  <c r="D18" i="36"/>
  <c r="G18" i="36" s="1"/>
  <c r="D19" i="36"/>
  <c r="G19" i="36" s="1"/>
  <c r="D20" i="36"/>
  <c r="D21" i="36"/>
  <c r="G21" i="36" s="1"/>
  <c r="D22" i="36"/>
  <c r="D23" i="36"/>
  <c r="G23" i="36" s="1"/>
  <c r="D24" i="36"/>
  <c r="G24" i="36" s="1"/>
  <c r="D25" i="36"/>
  <c r="D26" i="36"/>
  <c r="G26" i="36" s="1"/>
  <c r="D27" i="36"/>
  <c r="G27" i="36" s="1"/>
  <c r="D28" i="36"/>
  <c r="D29" i="36"/>
  <c r="D30" i="36"/>
  <c r="D31" i="36"/>
  <c r="G31" i="36" s="1"/>
  <c r="D32" i="36"/>
  <c r="G32" i="36" s="1"/>
  <c r="D33" i="36"/>
  <c r="G33" i="36" s="1"/>
  <c r="D34" i="36"/>
  <c r="G34" i="36" s="1"/>
  <c r="G42" i="36"/>
  <c r="F37" i="36"/>
  <c r="F3" i="36"/>
  <c r="G40" i="36"/>
  <c r="G39" i="36"/>
  <c r="K37" i="36"/>
  <c r="N37" i="36" s="1"/>
  <c r="E37" i="36"/>
  <c r="C37" i="36"/>
  <c r="B37" i="36"/>
  <c r="K36" i="36"/>
  <c r="N36" i="36" s="1"/>
  <c r="K35" i="36"/>
  <c r="N35" i="36" s="1"/>
  <c r="K34" i="36"/>
  <c r="N34" i="36" s="1"/>
  <c r="K33" i="36"/>
  <c r="N33" i="36" s="1"/>
  <c r="K32" i="36"/>
  <c r="N32" i="36" s="1"/>
  <c r="K31" i="36"/>
  <c r="N31" i="36" s="1"/>
  <c r="K30" i="36"/>
  <c r="N30" i="36" s="1"/>
  <c r="G30" i="36"/>
  <c r="K29" i="36"/>
  <c r="N29" i="36" s="1"/>
  <c r="G29" i="36"/>
  <c r="K28" i="36"/>
  <c r="N28" i="36" s="1"/>
  <c r="G28" i="36"/>
  <c r="K27" i="36"/>
  <c r="N27" i="36" s="1"/>
  <c r="K26" i="36"/>
  <c r="N26" i="36" s="1"/>
  <c r="K25" i="36"/>
  <c r="N25" i="36" s="1"/>
  <c r="G25" i="36"/>
  <c r="K24" i="36"/>
  <c r="N24" i="36" s="1"/>
  <c r="K23" i="36"/>
  <c r="M22" i="36"/>
  <c r="L22" i="36"/>
  <c r="J22" i="36"/>
  <c r="I22" i="36"/>
  <c r="G22" i="36"/>
  <c r="G20" i="36"/>
  <c r="K19" i="36"/>
  <c r="N19" i="36" s="1"/>
  <c r="K18" i="36"/>
  <c r="N18" i="36" s="1"/>
  <c r="K17" i="36"/>
  <c r="N17" i="36" s="1"/>
  <c r="G17" i="36"/>
  <c r="K16" i="36"/>
  <c r="N16" i="36" s="1"/>
  <c r="G16" i="36"/>
  <c r="K15" i="36"/>
  <c r="N15" i="36" s="1"/>
  <c r="K14" i="36"/>
  <c r="N14" i="36" s="1"/>
  <c r="G14" i="36"/>
  <c r="K13" i="36"/>
  <c r="N13" i="36" s="1"/>
  <c r="K12" i="36"/>
  <c r="N12" i="36" s="1"/>
  <c r="K11" i="36"/>
  <c r="N11" i="36" s="1"/>
  <c r="K10" i="36"/>
  <c r="N10" i="36" s="1"/>
  <c r="K9" i="36"/>
  <c r="N9" i="36" s="1"/>
  <c r="G9" i="36"/>
  <c r="K8" i="36"/>
  <c r="N8" i="36" s="1"/>
  <c r="G8" i="36"/>
  <c r="K7" i="36"/>
  <c r="N7" i="36" s="1"/>
  <c r="K6" i="36"/>
  <c r="N6" i="36" s="1"/>
  <c r="G6" i="36"/>
  <c r="K5" i="36"/>
  <c r="G5" i="36"/>
  <c r="K4" i="36"/>
  <c r="N4" i="36" s="1"/>
  <c r="G4" i="36"/>
  <c r="M3" i="36"/>
  <c r="L3" i="36"/>
  <c r="J3" i="36"/>
  <c r="E3" i="36"/>
  <c r="C3" i="36"/>
  <c r="K3" i="36" l="1"/>
  <c r="K22" i="36"/>
  <c r="N23" i="36"/>
  <c r="N22" i="36"/>
  <c r="N3" i="36"/>
  <c r="N5" i="36"/>
  <c r="D37" i="36"/>
  <c r="G37" i="36" s="1"/>
  <c r="D3" i="36"/>
  <c r="G3" i="36" s="1"/>
  <c r="G38" i="36"/>
</calcChain>
</file>

<file path=xl/sharedStrings.xml><?xml version="1.0" encoding="utf-8"?>
<sst xmlns="http://schemas.openxmlformats.org/spreadsheetml/2006/main" count="1224" uniqueCount="106">
  <si>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</si>
  <si>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</si>
  <si>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</si>
  <si>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</si>
  <si>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</si>
  <si>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</si>
  <si>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</si>
  <si>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</si>
  <si>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</si>
  <si>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</si>
  <si>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</si>
  <si>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</si>
  <si>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</si>
  <si>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</si>
  <si>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</si>
  <si>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</si>
  <si>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</si>
  <si>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</si>
  <si>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</si>
  <si>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</si>
  <si>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</si>
  <si>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</si>
  <si>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</si>
  <si>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</si>
  <si>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</si>
  <si>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</si>
  <si>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新町中</t>
    <rPh sb="0" eb="2">
      <t>シンマチ</t>
    </rPh>
    <rPh sb="2" eb="3">
      <t>ナカ</t>
    </rPh>
    <phoneticPr fontId="2"/>
  </si>
  <si>
    <t>新町南</t>
    <rPh sb="0" eb="2">
      <t>シンマチ</t>
    </rPh>
    <rPh sb="2" eb="3">
      <t>ミナミ</t>
    </rPh>
    <phoneticPr fontId="2"/>
  </si>
  <si>
    <t>新町北</t>
    <rPh sb="0" eb="2">
      <t>シンマチ</t>
    </rPh>
    <rPh sb="2" eb="3">
      <t>キタ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</si>
  <si>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</si>
  <si>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</si>
  <si>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</si>
  <si>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</si>
  <si>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</si>
  <si>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</si>
  <si>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</si>
  <si>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</si>
  <si>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</si>
  <si>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</si>
  <si>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</si>
  <si>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</si>
  <si>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</si>
  <si>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</si>
  <si>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</si>
  <si>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</si>
  <si>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</si>
  <si>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</si>
  <si>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</si>
  <si>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</si>
  <si>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</si>
  <si>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</si>
  <si>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</si>
  <si>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</si>
  <si>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</si>
  <si>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</si>
  <si>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</si>
  <si>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</si>
  <si>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</si>
  <si>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</si>
  <si>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榎袋</t>
    <rPh sb="0" eb="1">
      <t>エノキ</t>
    </rPh>
    <rPh sb="1" eb="2">
      <t>フクロ</t>
    </rPh>
    <phoneticPr fontId="2"/>
  </si>
  <si>
    <t>鷺屋</t>
    <rPh sb="0" eb="1">
      <t>サギ</t>
    </rPh>
    <rPh sb="1" eb="2">
      <t>ヤネ</t>
    </rPh>
    <phoneticPr fontId="2"/>
  </si>
  <si>
    <t>蕨</t>
    <rPh sb="0" eb="1">
      <t>ワラビ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</si>
  <si>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</si>
  <si>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</si>
  <si>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</si>
  <si>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</si>
  <si>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中町</t>
    <rPh sb="0" eb="2">
      <t>ナカマチ</t>
    </rPh>
    <phoneticPr fontId="2"/>
  </si>
  <si>
    <t>下茨田北</t>
    <rPh sb="0" eb="3">
      <t>シモバラダ</t>
    </rPh>
    <rPh sb="3" eb="4">
      <t>キタ</t>
    </rPh>
    <phoneticPr fontId="2"/>
  </si>
  <si>
    <t>下茨田南</t>
    <rPh sb="0" eb="3">
      <t>シモバラダ</t>
    </rPh>
    <rPh sb="3" eb="4">
      <t>ミナミ</t>
    </rPh>
    <phoneticPr fontId="2"/>
  </si>
  <si>
    <t>大畑浜</t>
    <rPh sb="0" eb="2">
      <t>オオハタ</t>
    </rPh>
    <rPh sb="2" eb="3">
      <t>ハマ</t>
    </rPh>
    <phoneticPr fontId="2"/>
  </si>
  <si>
    <t>あぶくま</t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</si>
  <si>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</si>
  <si>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</si>
  <si>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</si>
  <si>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</si>
  <si>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</si>
  <si>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</si>
  <si>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</si>
  <si>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</si>
  <si>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</si>
  <si>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</si>
  <si>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下茨田中</t>
    <rPh sb="0" eb="3">
      <t>シモバラダ</t>
    </rPh>
    <rPh sb="3" eb="4">
      <t>ナカ</t>
    </rPh>
    <phoneticPr fontId="2"/>
  </si>
  <si>
    <t>32,936人</t>
    <rPh sb="6" eb="7">
      <t>ヒト</t>
    </rPh>
    <phoneticPr fontId="2"/>
  </si>
  <si>
    <t>13,364世帯（令和6年4月30日時点）</t>
    <phoneticPr fontId="2"/>
  </si>
  <si>
    <t>32,962人</t>
    <rPh sb="6" eb="7">
      <t>ヒト</t>
    </rPh>
    <phoneticPr fontId="2"/>
  </si>
  <si>
    <t>13,405世帯（令和6年5月31日時点）</t>
    <phoneticPr fontId="2"/>
  </si>
  <si>
    <t>32,975人</t>
    <rPh sb="6" eb="7">
      <t>ヒト</t>
    </rPh>
    <phoneticPr fontId="2"/>
  </si>
  <si>
    <t>13,426世帯（令和6年6月30日時点）</t>
    <phoneticPr fontId="2"/>
  </si>
  <si>
    <t>32,951人</t>
    <rPh sb="6" eb="7">
      <t>ヒト</t>
    </rPh>
    <phoneticPr fontId="2"/>
  </si>
  <si>
    <t>13,434世帯（令和6年7月31日時点）</t>
    <phoneticPr fontId="2"/>
  </si>
  <si>
    <t>32,927人</t>
    <rPh sb="6" eb="7">
      <t>ヒト</t>
    </rPh>
    <phoneticPr fontId="2"/>
  </si>
  <si>
    <t>13,455世帯（令和6年8月31日時点）</t>
    <phoneticPr fontId="2"/>
  </si>
  <si>
    <t>32,914人</t>
    <rPh sb="6" eb="7">
      <t>ヒト</t>
    </rPh>
    <phoneticPr fontId="2"/>
  </si>
  <si>
    <t>13,463世帯（令和6年9月30日時点）</t>
    <phoneticPr fontId="2"/>
  </si>
  <si>
    <t>32,899人</t>
    <rPh sb="6" eb="7">
      <t>ヒト</t>
    </rPh>
    <phoneticPr fontId="2"/>
  </si>
  <si>
    <t>13,469世帯（令和6年10月31日時点）</t>
    <phoneticPr fontId="2"/>
  </si>
  <si>
    <t>32,864人</t>
    <rPh sb="6" eb="7">
      <t>ヒト</t>
    </rPh>
    <phoneticPr fontId="2"/>
  </si>
  <si>
    <t>13,484世帯（令和6年11月30日時点）</t>
    <phoneticPr fontId="2"/>
  </si>
  <si>
    <t>32,825人</t>
    <rPh sb="6" eb="7">
      <t>ヒト</t>
    </rPh>
    <phoneticPr fontId="2"/>
  </si>
  <si>
    <t>13,481世帯（令和6年12月31日時点）</t>
    <phoneticPr fontId="2"/>
  </si>
  <si>
    <t>32,780人</t>
    <rPh sb="6" eb="7">
      <t>ヒト</t>
    </rPh>
    <phoneticPr fontId="2"/>
  </si>
  <si>
    <t>13,477世帯（令和7年1月31日時点）</t>
    <phoneticPr fontId="2"/>
  </si>
  <si>
    <t>32,748人</t>
    <rPh sb="6" eb="7">
      <t>ヒト</t>
    </rPh>
    <phoneticPr fontId="2"/>
  </si>
  <si>
    <t>13,486世帯（令和7年2月28日時点）</t>
    <phoneticPr fontId="2"/>
  </si>
  <si>
    <t>32,646人</t>
    <rPh sb="6" eb="7">
      <t>ヒト</t>
    </rPh>
    <phoneticPr fontId="2"/>
  </si>
  <si>
    <t>13,505世帯（令和7年3月31日時点）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</si>
</sst>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1" fillId="0" borderId="1" xfId="1" applyBorder="1"/>
    <xf numFmtId="38" fontId="0" fillId="0" borderId="1" xfId="1" applyFont="1" applyBorder="1"/>
    <xf numFmtId="38" fontId="6" fillId="0" borderId="0" xfId="1" applyFont="1" applyFill="1" applyBorder="1" applyAlignment="1">
      <alignment horizontal="right" vertical="center"/>
    </xf>
    <xf numFmtId="38" fontId="1" fillId="0" borderId="1" xfId="1" applyBorder="1" applyAlignment="1">
      <alignment horizontal="right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036D-43E2-4469-9515-D55629CC9577}">
  <dimension ref="A1:O46"/>
  <sheetViews>
    <sheetView tabSelected="1" view="pageLayout" zoomScale="85" zoomScaleNormal="100" zoomScaleSheetLayoutView="85" zoomScalePageLayoutView="85" workbookViewId="0">
      <selection activeCell="J43" sqref="J4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6044</v>
      </c>
      <c r="D3" s="17">
        <f>SUM(E3+F3)</f>
        <v>14464</v>
      </c>
      <c r="E3" s="18">
        <f>SUM(E4:E34)</f>
        <v>7016</v>
      </c>
      <c r="F3" s="18">
        <f>SUM(F4:F34)</f>
        <v>7448</v>
      </c>
      <c r="G3" s="25">
        <f>ROUND(D3/C3,2)</f>
        <v>2.39</v>
      </c>
      <c r="H3" s="19" t="s">
        <v>73</v>
      </c>
      <c r="I3" s="15"/>
      <c r="J3" s="16">
        <f>SUM(J4:J19)</f>
        <v>2380</v>
      </c>
      <c r="K3" s="18">
        <f>SUM(K4:K19)</f>
        <v>5830</v>
      </c>
      <c r="L3" s="18">
        <f>SUM(L4:L19)</f>
        <v>2903</v>
      </c>
      <c r="M3" s="18">
        <f>SUM(M4:M19)</f>
        <v>2927</v>
      </c>
      <c r="N3" s="25">
        <f>ROUND(K3/J3,2)</f>
        <v>2.4500000000000002</v>
      </c>
      <c r="O3" s="1"/>
    </row>
    <row r="4" spans="1:15" ht="19.5" customHeight="1" x14ac:dyDescent="0.15">
      <c r="A4" s="20" t="s">
        <v>5</v>
      </c>
      <c r="B4" s="4">
        <v>99</v>
      </c>
      <c r="C4" s="32">
        <v>119</v>
      </c>
      <c r="D4" s="4">
        <f>E4+F4</f>
        <v>319</v>
      </c>
      <c r="E4" s="32">
        <v>162</v>
      </c>
      <c r="F4" s="32">
        <v>157</v>
      </c>
      <c r="G4" s="26">
        <f>ROUND(D4/C4,2)</f>
        <v>2.68</v>
      </c>
      <c r="H4" s="21" t="s">
        <v>6</v>
      </c>
      <c r="I4" s="24"/>
      <c r="J4" s="3">
        <v>32</v>
      </c>
      <c r="K4" s="5">
        <f>SUM(L4:M4)</f>
        <v>78</v>
      </c>
      <c r="L4" s="3">
        <v>36</v>
      </c>
      <c r="M4" s="3">
        <v>42</v>
      </c>
      <c r="N4" s="26">
        <f>ROUND(K4/J4,2)</f>
        <v>2.44</v>
      </c>
      <c r="O4" s="1"/>
    </row>
    <row r="5" spans="1:15" ht="19.5" customHeight="1" x14ac:dyDescent="0.15">
      <c r="A5" s="20" t="s">
        <v>7</v>
      </c>
      <c r="B5" s="4"/>
      <c r="C5" s="32">
        <v>136</v>
      </c>
      <c r="D5" s="4">
        <f t="shared" ref="D5:D34" si="0">E5+F5</f>
        <v>327</v>
      </c>
      <c r="E5" s="32">
        <v>165</v>
      </c>
      <c r="F5" s="32">
        <v>162</v>
      </c>
      <c r="G5" s="26">
        <f t="shared" ref="G5:G34" si="1">ROUND(D5/C5,2)</f>
        <v>2.4</v>
      </c>
      <c r="H5" s="21" t="s">
        <v>8</v>
      </c>
      <c r="I5" s="24"/>
      <c r="J5" s="3">
        <v>64</v>
      </c>
      <c r="K5" s="5">
        <f t="shared" ref="K5:K19" si="2">SUM(L5:M5)</f>
        <v>168</v>
      </c>
      <c r="L5" s="3">
        <v>84</v>
      </c>
      <c r="M5" s="3">
        <v>84</v>
      </c>
      <c r="N5" s="26">
        <f t="shared" ref="N5:N19" si="3">ROUND(K5/J5,2)</f>
        <v>2.63</v>
      </c>
      <c r="O5" s="1"/>
    </row>
    <row r="6" spans="1:15" ht="19.5" customHeight="1" x14ac:dyDescent="0.15">
      <c r="A6" s="20" t="s">
        <v>9</v>
      </c>
      <c r="B6" s="4"/>
      <c r="C6" s="32">
        <v>186</v>
      </c>
      <c r="D6" s="4">
        <f t="shared" si="0"/>
        <v>450</v>
      </c>
      <c r="E6" s="32">
        <v>228</v>
      </c>
      <c r="F6" s="32">
        <v>222</v>
      </c>
      <c r="G6" s="26">
        <f t="shared" si="1"/>
        <v>2.42</v>
      </c>
      <c r="H6" s="21" t="s">
        <v>10</v>
      </c>
      <c r="I6" s="24"/>
      <c r="J6" s="3">
        <v>376</v>
      </c>
      <c r="K6" s="5">
        <f t="shared" si="2"/>
        <v>842</v>
      </c>
      <c r="L6" s="3">
        <v>413</v>
      </c>
      <c r="M6" s="3">
        <v>429</v>
      </c>
      <c r="N6" s="26">
        <f t="shared" si="3"/>
        <v>2.2400000000000002</v>
      </c>
      <c r="O6" s="1"/>
    </row>
    <row r="7" spans="1:15" ht="19.5" customHeight="1" x14ac:dyDescent="0.15">
      <c r="A7" s="20" t="s">
        <v>11</v>
      </c>
      <c r="B7" s="4"/>
      <c r="C7" s="32">
        <v>271</v>
      </c>
      <c r="D7" s="4">
        <f t="shared" si="0"/>
        <v>718</v>
      </c>
      <c r="E7" s="32">
        <v>359</v>
      </c>
      <c r="F7" s="32">
        <v>359</v>
      </c>
      <c r="G7" s="26">
        <f t="shared" si="1"/>
        <v>2.65</v>
      </c>
      <c r="H7" s="21" t="s">
        <v>12</v>
      </c>
      <c r="I7" s="24"/>
      <c r="J7" s="3">
        <v>40</v>
      </c>
      <c r="K7" s="5">
        <f t="shared" si="2"/>
        <v>118</v>
      </c>
      <c r="L7" s="3">
        <v>59</v>
      </c>
      <c r="M7" s="3">
        <v>59</v>
      </c>
      <c r="N7" s="26">
        <f t="shared" si="3"/>
        <v>2.95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129</v>
      </c>
      <c r="E8" s="32">
        <v>63</v>
      </c>
      <c r="F8" s="32">
        <v>66</v>
      </c>
      <c r="G8" s="26">
        <f t="shared" si="1"/>
        <v>2.93</v>
      </c>
      <c r="H8" s="21" t="s">
        <v>14</v>
      </c>
      <c r="I8" s="24"/>
      <c r="J8" s="3">
        <v>160</v>
      </c>
      <c r="K8" s="5">
        <f t="shared" si="2"/>
        <v>356</v>
      </c>
      <c r="L8" s="3">
        <v>177</v>
      </c>
      <c r="M8" s="3">
        <v>179</v>
      </c>
      <c r="N8" s="26">
        <f t="shared" si="3"/>
        <v>2.23</v>
      </c>
      <c r="O8" s="1"/>
    </row>
    <row r="9" spans="1:15" ht="19.5" customHeight="1" x14ac:dyDescent="0.15">
      <c r="A9" s="20" t="s">
        <v>15</v>
      </c>
      <c r="B9" s="4"/>
      <c r="C9" s="32">
        <v>145</v>
      </c>
      <c r="D9" s="4">
        <f t="shared" si="0"/>
        <v>384</v>
      </c>
      <c r="E9" s="32">
        <v>188</v>
      </c>
      <c r="F9" s="32">
        <v>196</v>
      </c>
      <c r="G9" s="26">
        <f t="shared" si="1"/>
        <v>2.65</v>
      </c>
      <c r="H9" s="21" t="s">
        <v>16</v>
      </c>
      <c r="I9" s="24" t="s">
        <v>0</v>
      </c>
      <c r="J9" s="3">
        <v>90</v>
      </c>
      <c r="K9" s="5">
        <f t="shared" si="2"/>
        <v>251</v>
      </c>
      <c r="L9" s="3">
        <v>118</v>
      </c>
      <c r="M9" s="3">
        <v>133</v>
      </c>
      <c r="N9" s="26">
        <f t="shared" si="3"/>
        <v>2.79</v>
      </c>
      <c r="O9" s="1"/>
    </row>
    <row r="10" spans="1:15" ht="19.5" customHeight="1" x14ac:dyDescent="0.15">
      <c r="A10" s="20" t="s">
        <v>17</v>
      </c>
      <c r="B10" s="4"/>
      <c r="C10" s="32">
        <v>557</v>
      </c>
      <c r="D10" s="4">
        <f t="shared" si="0"/>
        <v>1205</v>
      </c>
      <c r="E10" s="32">
        <v>536</v>
      </c>
      <c r="F10" s="32">
        <v>669</v>
      </c>
      <c r="G10" s="26">
        <f t="shared" si="1"/>
        <v>2.16</v>
      </c>
      <c r="H10" s="21" t="s">
        <v>18</v>
      </c>
      <c r="I10" s="24"/>
      <c r="J10" s="3">
        <v>251</v>
      </c>
      <c r="K10" s="5">
        <f t="shared" si="2"/>
        <v>582</v>
      </c>
      <c r="L10" s="3">
        <v>292</v>
      </c>
      <c r="M10" s="3">
        <v>290</v>
      </c>
      <c r="N10" s="26">
        <f t="shared" si="3"/>
        <v>2.3199999999999998</v>
      </c>
      <c r="O10" s="1"/>
    </row>
    <row r="11" spans="1:15" ht="19.5" customHeight="1" x14ac:dyDescent="0.15">
      <c r="A11" s="20" t="s">
        <v>19</v>
      </c>
      <c r="B11" s="4"/>
      <c r="C11" s="32">
        <v>347</v>
      </c>
      <c r="D11" s="4">
        <f t="shared" si="0"/>
        <v>875</v>
      </c>
      <c r="E11" s="32">
        <v>437</v>
      </c>
      <c r="F11" s="32">
        <v>438</v>
      </c>
      <c r="G11" s="26">
        <f t="shared" si="1"/>
        <v>2.52</v>
      </c>
      <c r="H11" s="21" t="s">
        <v>20</v>
      </c>
      <c r="I11" s="24"/>
      <c r="J11" s="3">
        <v>102</v>
      </c>
      <c r="K11" s="5">
        <f t="shared" si="2"/>
        <v>325</v>
      </c>
      <c r="L11" s="3">
        <v>162</v>
      </c>
      <c r="M11" s="3">
        <v>163</v>
      </c>
      <c r="N11" s="26">
        <f t="shared" si="3"/>
        <v>3.19</v>
      </c>
      <c r="O11" s="1"/>
    </row>
    <row r="12" spans="1:15" ht="19.5" customHeight="1" x14ac:dyDescent="0.15">
      <c r="A12" s="20" t="s">
        <v>66</v>
      </c>
      <c r="B12" s="4"/>
      <c r="C12" s="32">
        <v>182</v>
      </c>
      <c r="D12" s="4">
        <f t="shared" si="0"/>
        <v>454</v>
      </c>
      <c r="E12" s="32">
        <v>216</v>
      </c>
      <c r="F12" s="33">
        <v>238</v>
      </c>
      <c r="G12" s="26">
        <f t="shared" si="1"/>
        <v>2.4900000000000002</v>
      </c>
      <c r="H12" s="21" t="s">
        <v>21</v>
      </c>
      <c r="I12" s="24"/>
      <c r="J12" s="3">
        <v>80</v>
      </c>
      <c r="K12" s="5">
        <f t="shared" si="2"/>
        <v>209</v>
      </c>
      <c r="L12" s="3">
        <v>105</v>
      </c>
      <c r="M12" s="3">
        <v>104</v>
      </c>
      <c r="N12" s="26">
        <f t="shared" si="3"/>
        <v>2.61</v>
      </c>
      <c r="O12" s="1"/>
    </row>
    <row r="13" spans="1:15" ht="19.5" customHeight="1" x14ac:dyDescent="0.15">
      <c r="A13" s="20" t="s">
        <v>23</v>
      </c>
      <c r="B13" s="4"/>
      <c r="C13" s="32">
        <v>49</v>
      </c>
      <c r="D13" s="4">
        <f t="shared" si="0"/>
        <v>125</v>
      </c>
      <c r="E13" s="32">
        <v>55</v>
      </c>
      <c r="F13" s="32">
        <v>70</v>
      </c>
      <c r="G13" s="26">
        <f t="shared" si="1"/>
        <v>2.5499999999999998</v>
      </c>
      <c r="H13" s="21" t="s">
        <v>22</v>
      </c>
      <c r="I13" s="24"/>
      <c r="J13" s="3">
        <v>85</v>
      </c>
      <c r="K13" s="5">
        <f t="shared" si="2"/>
        <v>250</v>
      </c>
      <c r="L13" s="3">
        <v>123</v>
      </c>
      <c r="M13" s="3">
        <v>127</v>
      </c>
      <c r="N13" s="26">
        <f t="shared" si="3"/>
        <v>2.94</v>
      </c>
      <c r="O13" s="1"/>
    </row>
    <row r="14" spans="1:15" ht="19.5" customHeight="1" x14ac:dyDescent="0.15">
      <c r="A14" s="20" t="s">
        <v>25</v>
      </c>
      <c r="B14" s="4"/>
      <c r="C14" s="32">
        <v>154</v>
      </c>
      <c r="D14" s="4">
        <f t="shared" si="0"/>
        <v>354</v>
      </c>
      <c r="E14" s="32">
        <v>170</v>
      </c>
      <c r="F14" s="33">
        <v>184</v>
      </c>
      <c r="G14" s="26">
        <f t="shared" si="1"/>
        <v>2.2999999999999998</v>
      </c>
      <c r="H14" s="21" t="s">
        <v>24</v>
      </c>
      <c r="I14" s="24"/>
      <c r="J14" s="3">
        <v>138</v>
      </c>
      <c r="K14" s="5">
        <f t="shared" si="2"/>
        <v>357</v>
      </c>
      <c r="L14" s="3">
        <v>186</v>
      </c>
      <c r="M14" s="3">
        <v>171</v>
      </c>
      <c r="N14" s="26">
        <f t="shared" si="3"/>
        <v>2.59</v>
      </c>
      <c r="O14" s="1"/>
    </row>
    <row r="15" spans="1:15" ht="19.5" customHeight="1" x14ac:dyDescent="0.15">
      <c r="A15" s="20" t="s">
        <v>26</v>
      </c>
      <c r="B15" s="4"/>
      <c r="C15" s="32">
        <v>57</v>
      </c>
      <c r="D15" s="4">
        <f t="shared" si="0"/>
        <v>137</v>
      </c>
      <c r="E15" s="32">
        <v>66</v>
      </c>
      <c r="F15" s="32">
        <v>71</v>
      </c>
      <c r="G15" s="26">
        <f t="shared" si="1"/>
        <v>2.4</v>
      </c>
      <c r="H15" s="21" t="s">
        <v>69</v>
      </c>
      <c r="I15" s="24"/>
      <c r="J15" s="3">
        <v>24</v>
      </c>
      <c r="K15" s="5">
        <f t="shared" si="2"/>
        <v>69</v>
      </c>
      <c r="L15" s="3">
        <v>37</v>
      </c>
      <c r="M15" s="3">
        <v>32</v>
      </c>
      <c r="N15" s="26">
        <f t="shared" si="3"/>
        <v>2.88</v>
      </c>
      <c r="O15" s="1"/>
    </row>
    <row r="16" spans="1:15" ht="19.5" customHeight="1" x14ac:dyDescent="0.15">
      <c r="A16" s="20" t="s">
        <v>27</v>
      </c>
      <c r="B16" s="4"/>
      <c r="C16" s="32">
        <v>133</v>
      </c>
      <c r="D16" s="4">
        <f t="shared" si="0"/>
        <v>305</v>
      </c>
      <c r="E16" s="32">
        <v>142</v>
      </c>
      <c r="F16" s="32">
        <v>163</v>
      </c>
      <c r="G16" s="26">
        <f t="shared" si="1"/>
        <v>2.29</v>
      </c>
      <c r="H16" s="21" t="s">
        <v>30</v>
      </c>
      <c r="I16" s="24"/>
      <c r="J16" s="3">
        <v>105</v>
      </c>
      <c r="K16" s="5">
        <f t="shared" si="2"/>
        <v>276</v>
      </c>
      <c r="L16" s="3">
        <v>144</v>
      </c>
      <c r="M16" s="3">
        <v>132</v>
      </c>
      <c r="N16" s="26">
        <f t="shared" si="3"/>
        <v>2.63</v>
      </c>
      <c r="O16" s="1"/>
    </row>
    <row r="17" spans="1:15" ht="19.5" customHeight="1" x14ac:dyDescent="0.15">
      <c r="A17" s="20" t="s">
        <v>28</v>
      </c>
      <c r="B17" s="4"/>
      <c r="C17" s="32">
        <v>87</v>
      </c>
      <c r="D17" s="4">
        <f t="shared" si="0"/>
        <v>164</v>
      </c>
      <c r="E17" s="32">
        <v>76</v>
      </c>
      <c r="F17" s="32">
        <v>88</v>
      </c>
      <c r="G17" s="26">
        <f t="shared" si="1"/>
        <v>1.89</v>
      </c>
      <c r="H17" s="21" t="s">
        <v>32</v>
      </c>
      <c r="I17" s="24"/>
      <c r="J17" s="3">
        <v>98</v>
      </c>
      <c r="K17" s="5">
        <f t="shared" si="2"/>
        <v>224</v>
      </c>
      <c r="L17" s="3">
        <v>105</v>
      </c>
      <c r="M17" s="3">
        <v>119</v>
      </c>
      <c r="N17" s="26">
        <f t="shared" si="3"/>
        <v>2.29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127</v>
      </c>
      <c r="D18" s="4">
        <f t="shared" si="0"/>
        <v>272</v>
      </c>
      <c r="E18" s="33">
        <v>142</v>
      </c>
      <c r="F18" s="32">
        <v>130</v>
      </c>
      <c r="G18" s="26">
        <f t="shared" si="1"/>
        <v>2.14</v>
      </c>
      <c r="H18" s="21" t="s">
        <v>33</v>
      </c>
      <c r="I18" s="24"/>
      <c r="J18" s="3">
        <v>404</v>
      </c>
      <c r="K18" s="5">
        <f t="shared" si="2"/>
        <v>970</v>
      </c>
      <c r="L18" s="3">
        <v>478</v>
      </c>
      <c r="M18" s="3">
        <v>492</v>
      </c>
      <c r="N18" s="26">
        <f t="shared" si="3"/>
        <v>2.4</v>
      </c>
      <c r="O18" s="1"/>
    </row>
    <row r="19" spans="1:15" ht="19.5" customHeight="1" x14ac:dyDescent="0.15">
      <c r="A19" s="20" t="s">
        <v>31</v>
      </c>
      <c r="B19" s="4"/>
      <c r="C19" s="32">
        <v>200</v>
      </c>
      <c r="D19" s="4">
        <f t="shared" si="0"/>
        <v>440</v>
      </c>
      <c r="E19" s="32">
        <v>214</v>
      </c>
      <c r="F19" s="32">
        <v>226</v>
      </c>
      <c r="G19" s="26">
        <f t="shared" si="1"/>
        <v>2.2000000000000002</v>
      </c>
      <c r="H19" s="21" t="s">
        <v>35</v>
      </c>
      <c r="I19" s="24">
        <v>1</v>
      </c>
      <c r="J19" s="3">
        <v>331</v>
      </c>
      <c r="K19" s="5">
        <f t="shared" si="2"/>
        <v>755</v>
      </c>
      <c r="L19" s="3">
        <v>384</v>
      </c>
      <c r="M19" s="3">
        <v>371</v>
      </c>
      <c r="N19" s="26">
        <f t="shared" si="3"/>
        <v>2.2799999999999998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370</v>
      </c>
      <c r="D20" s="4">
        <f t="shared" si="0"/>
        <v>896</v>
      </c>
      <c r="E20" s="32">
        <v>434</v>
      </c>
      <c r="F20" s="32">
        <v>462</v>
      </c>
      <c r="G20" s="26">
        <f t="shared" si="1"/>
        <v>2.42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458</v>
      </c>
      <c r="D21" s="4">
        <f t="shared" si="0"/>
        <v>1066</v>
      </c>
      <c r="E21" s="32">
        <v>546</v>
      </c>
      <c r="F21" s="32">
        <v>520</v>
      </c>
      <c r="G21" s="26">
        <f t="shared" si="1"/>
        <v>2.33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841</v>
      </c>
      <c r="E22" s="32">
        <v>396</v>
      </c>
      <c r="F22" s="32">
        <v>445</v>
      </c>
      <c r="G22" s="26">
        <f t="shared" si="1"/>
        <v>2.2799999999999998</v>
      </c>
      <c r="H22" s="14" t="s">
        <v>76</v>
      </c>
      <c r="I22" s="22">
        <f>SUM(I4:I19)</f>
        <v>1</v>
      </c>
      <c r="J22" s="22">
        <f>SUM(J23:J37)</f>
        <v>4153</v>
      </c>
      <c r="K22" s="22">
        <f>SUM(K23:K37)</f>
        <v>10663</v>
      </c>
      <c r="L22" s="22">
        <f>SUM(L23:L37)</f>
        <v>5300</v>
      </c>
      <c r="M22" s="22">
        <f>SUM(M23:M37)</f>
        <v>5363</v>
      </c>
      <c r="N22" s="27">
        <f>ROUND(K22/J22,2)</f>
        <v>2.57</v>
      </c>
      <c r="O22" s="1"/>
    </row>
    <row r="23" spans="1:15" ht="19.5" customHeight="1" x14ac:dyDescent="0.15">
      <c r="A23" s="20" t="s">
        <v>34</v>
      </c>
      <c r="B23" s="4"/>
      <c r="C23" s="33">
        <v>181</v>
      </c>
      <c r="D23" s="4">
        <f t="shared" si="0"/>
        <v>445</v>
      </c>
      <c r="E23" s="32">
        <v>227</v>
      </c>
      <c r="F23" s="33">
        <v>218</v>
      </c>
      <c r="G23" s="26">
        <f t="shared" si="1"/>
        <v>2.46</v>
      </c>
      <c r="H23" s="21" t="s">
        <v>38</v>
      </c>
      <c r="I23" s="3">
        <v>2</v>
      </c>
      <c r="J23" s="33">
        <v>337</v>
      </c>
      <c r="K23" s="3">
        <f>SUM(L23:M23)</f>
        <v>851</v>
      </c>
      <c r="L23" s="3">
        <v>424</v>
      </c>
      <c r="M23" s="3">
        <v>427</v>
      </c>
      <c r="N23" s="30">
        <f>ROUND(K23/J23,2)</f>
        <v>2.5299999999999998</v>
      </c>
      <c r="O23" s="1"/>
    </row>
    <row r="24" spans="1:15" ht="19.5" customHeight="1" x14ac:dyDescent="0.15">
      <c r="A24" s="20" t="s">
        <v>36</v>
      </c>
      <c r="B24" s="4"/>
      <c r="C24" s="32">
        <v>22</v>
      </c>
      <c r="D24" s="4">
        <f t="shared" si="0"/>
        <v>57</v>
      </c>
      <c r="E24" s="32">
        <v>31</v>
      </c>
      <c r="F24" s="33">
        <v>26</v>
      </c>
      <c r="G24" s="26">
        <f t="shared" si="1"/>
        <v>2.59</v>
      </c>
      <c r="H24" s="21" t="s">
        <v>40</v>
      </c>
      <c r="I24" s="3"/>
      <c r="J24" s="32">
        <v>671</v>
      </c>
      <c r="K24" s="3">
        <f t="shared" ref="K24:K37" si="4">SUM(L24:M24)</f>
        <v>1639</v>
      </c>
      <c r="L24" s="3">
        <v>819</v>
      </c>
      <c r="M24" s="3">
        <v>820</v>
      </c>
      <c r="N24" s="30">
        <f t="shared" ref="N24:N37" si="5">ROUND(K24/J24,2)</f>
        <v>2.44</v>
      </c>
      <c r="O24" s="1"/>
    </row>
    <row r="25" spans="1:15" ht="18.75" customHeight="1" x14ac:dyDescent="0.15">
      <c r="A25" s="20" t="s">
        <v>37</v>
      </c>
      <c r="B25" s="4"/>
      <c r="C25" s="32">
        <v>180</v>
      </c>
      <c r="D25" s="4">
        <f t="shared" si="0"/>
        <v>446</v>
      </c>
      <c r="E25" s="32">
        <v>209</v>
      </c>
      <c r="F25" s="32">
        <v>237</v>
      </c>
      <c r="G25" s="26">
        <f t="shared" si="1"/>
        <v>2.48</v>
      </c>
      <c r="H25" s="21" t="s">
        <v>42</v>
      </c>
      <c r="I25" s="3"/>
      <c r="J25" s="32">
        <v>47</v>
      </c>
      <c r="K25" s="3">
        <f t="shared" si="4"/>
        <v>124</v>
      </c>
      <c r="L25" s="3">
        <v>65</v>
      </c>
      <c r="M25" s="3">
        <v>59</v>
      </c>
      <c r="N25" s="30">
        <f t="shared" si="5"/>
        <v>2.64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186</v>
      </c>
      <c r="E26" s="32">
        <v>87</v>
      </c>
      <c r="F26" s="32">
        <v>99</v>
      </c>
      <c r="G26" s="26">
        <f t="shared" si="1"/>
        <v>2.5499999999999998</v>
      </c>
      <c r="H26" s="21" t="s">
        <v>44</v>
      </c>
      <c r="I26" s="3"/>
      <c r="J26" s="32">
        <v>61</v>
      </c>
      <c r="K26" s="3">
        <f t="shared" si="4"/>
        <v>175</v>
      </c>
      <c r="L26" s="3">
        <v>89</v>
      </c>
      <c r="M26" s="3">
        <v>86</v>
      </c>
      <c r="N26" s="30">
        <f t="shared" si="5"/>
        <v>2.87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223</v>
      </c>
      <c r="E27" s="32">
        <v>112</v>
      </c>
      <c r="F27" s="32">
        <v>111</v>
      </c>
      <c r="G27" s="26">
        <f t="shared" si="1"/>
        <v>2.62</v>
      </c>
      <c r="H27" s="21" t="s">
        <v>46</v>
      </c>
      <c r="I27" s="3">
        <v>19</v>
      </c>
      <c r="J27" s="32">
        <v>670</v>
      </c>
      <c r="K27" s="3">
        <f t="shared" si="4"/>
        <v>1792</v>
      </c>
      <c r="L27" s="3">
        <v>878</v>
      </c>
      <c r="M27" s="3">
        <v>914</v>
      </c>
      <c r="N27" s="30">
        <f t="shared" si="5"/>
        <v>2.67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77</v>
      </c>
      <c r="D28" s="4">
        <f t="shared" si="0"/>
        <v>169</v>
      </c>
      <c r="E28" s="32">
        <v>82</v>
      </c>
      <c r="F28" s="32">
        <v>87</v>
      </c>
      <c r="G28" s="26">
        <f t="shared" si="1"/>
        <v>2.19</v>
      </c>
      <c r="H28" s="21" t="s">
        <v>48</v>
      </c>
      <c r="I28" s="3">
        <v>1</v>
      </c>
      <c r="J28" s="32">
        <v>483</v>
      </c>
      <c r="K28" s="3">
        <f t="shared" si="4"/>
        <v>1346</v>
      </c>
      <c r="L28" s="3">
        <v>676</v>
      </c>
      <c r="M28" s="3">
        <v>670</v>
      </c>
      <c r="N28" s="30">
        <f t="shared" si="5"/>
        <v>2.79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129</v>
      </c>
      <c r="D29" s="4">
        <f t="shared" si="0"/>
        <v>302</v>
      </c>
      <c r="E29" s="32">
        <v>154</v>
      </c>
      <c r="F29" s="32">
        <v>148</v>
      </c>
      <c r="G29" s="26">
        <f t="shared" si="1"/>
        <v>2.34</v>
      </c>
      <c r="H29" s="21" t="s">
        <v>50</v>
      </c>
      <c r="I29" s="3"/>
      <c r="J29" s="32">
        <v>64</v>
      </c>
      <c r="K29" s="3">
        <f t="shared" si="4"/>
        <v>176</v>
      </c>
      <c r="L29" s="3">
        <v>93</v>
      </c>
      <c r="M29" s="3">
        <v>83</v>
      </c>
      <c r="N29" s="30">
        <f t="shared" si="5"/>
        <v>2.75</v>
      </c>
      <c r="O29" s="1"/>
    </row>
    <row r="30" spans="1:15" ht="19.5" customHeight="1" x14ac:dyDescent="0.15">
      <c r="A30" s="20" t="s">
        <v>47</v>
      </c>
      <c r="B30" s="4"/>
      <c r="C30" s="32">
        <v>516</v>
      </c>
      <c r="D30" s="4">
        <f t="shared" si="0"/>
        <v>1237</v>
      </c>
      <c r="E30" s="32">
        <v>593</v>
      </c>
      <c r="F30" s="32">
        <v>644</v>
      </c>
      <c r="G30" s="26">
        <f t="shared" si="1"/>
        <v>2.4</v>
      </c>
      <c r="H30" s="21" t="s">
        <v>52</v>
      </c>
      <c r="I30" s="3">
        <v>2</v>
      </c>
      <c r="J30" s="33">
        <v>498</v>
      </c>
      <c r="K30" s="3">
        <f t="shared" si="4"/>
        <v>1212</v>
      </c>
      <c r="L30" s="3">
        <v>585</v>
      </c>
      <c r="M30" s="3">
        <v>627</v>
      </c>
      <c r="N30" s="30">
        <f t="shared" si="5"/>
        <v>2.4300000000000002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317</v>
      </c>
      <c r="D31" s="4">
        <f t="shared" si="0"/>
        <v>736</v>
      </c>
      <c r="E31" s="32">
        <v>347</v>
      </c>
      <c r="F31" s="32">
        <v>389</v>
      </c>
      <c r="G31" s="26">
        <f t="shared" si="1"/>
        <v>2.3199999999999998</v>
      </c>
      <c r="H31" s="21" t="s">
        <v>54</v>
      </c>
      <c r="I31" s="3">
        <v>1</v>
      </c>
      <c r="J31" s="35">
        <v>550</v>
      </c>
      <c r="K31" s="3">
        <f t="shared" si="4"/>
        <v>1304</v>
      </c>
      <c r="L31" s="3">
        <v>673</v>
      </c>
      <c r="M31" s="3">
        <v>631</v>
      </c>
      <c r="N31" s="30">
        <f t="shared" si="5"/>
        <v>2.37</v>
      </c>
      <c r="O31" s="1"/>
    </row>
    <row r="32" spans="1:15" ht="19.5" customHeight="1" x14ac:dyDescent="0.15">
      <c r="A32" s="20" t="s">
        <v>51</v>
      </c>
      <c r="B32" s="4"/>
      <c r="C32" s="32">
        <v>270</v>
      </c>
      <c r="D32" s="4">
        <f t="shared" si="0"/>
        <v>688</v>
      </c>
      <c r="E32" s="32">
        <v>329</v>
      </c>
      <c r="F32" s="32">
        <v>359</v>
      </c>
      <c r="G32" s="26">
        <f t="shared" si="1"/>
        <v>2.5499999999999998</v>
      </c>
      <c r="H32" s="21" t="s">
        <v>56</v>
      </c>
      <c r="I32" s="3"/>
      <c r="J32" s="32">
        <v>361</v>
      </c>
      <c r="K32" s="3">
        <f t="shared" si="4"/>
        <v>893</v>
      </c>
      <c r="L32" s="3">
        <v>437</v>
      </c>
      <c r="M32" s="3">
        <v>456</v>
      </c>
      <c r="N32" s="30">
        <f t="shared" si="5"/>
        <v>2.4700000000000002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183</v>
      </c>
      <c r="E33" s="32">
        <v>86</v>
      </c>
      <c r="F33" s="32">
        <v>97</v>
      </c>
      <c r="G33" s="26">
        <f t="shared" si="1"/>
        <v>2.35</v>
      </c>
      <c r="H33" s="21" t="s">
        <v>57</v>
      </c>
      <c r="I33" s="3"/>
      <c r="J33" s="32">
        <v>65</v>
      </c>
      <c r="K33" s="3">
        <f t="shared" si="4"/>
        <v>159</v>
      </c>
      <c r="L33" s="3">
        <v>80</v>
      </c>
      <c r="M33" s="3">
        <v>79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331</v>
      </c>
      <c r="E34" s="32">
        <v>164</v>
      </c>
      <c r="F34" s="32">
        <v>167</v>
      </c>
      <c r="G34" s="26">
        <f t="shared" si="1"/>
        <v>2.65</v>
      </c>
      <c r="H34" s="21" t="s">
        <v>58</v>
      </c>
      <c r="I34" s="3"/>
      <c r="J34" s="32">
        <v>223</v>
      </c>
      <c r="K34" s="3">
        <f t="shared" si="4"/>
        <v>615</v>
      </c>
      <c r="L34" s="3">
        <v>294</v>
      </c>
      <c r="M34" s="3">
        <v>321</v>
      </c>
      <c r="N34" s="30">
        <f t="shared" si="5"/>
        <v>2.76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160</v>
      </c>
      <c r="L35" s="3">
        <v>81</v>
      </c>
      <c r="M35" s="3">
        <v>79</v>
      </c>
      <c r="N35" s="30">
        <f t="shared" si="5"/>
        <v>2.91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22</v>
      </c>
      <c r="K36" s="3">
        <f t="shared" si="4"/>
        <v>78</v>
      </c>
      <c r="L36" s="3">
        <v>38</v>
      </c>
      <c r="M36" s="3">
        <v>40</v>
      </c>
      <c r="N36" s="30">
        <f t="shared" si="5"/>
        <v>3.55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787</v>
      </c>
      <c r="D37" s="23">
        <f>SUM(D38:D43)</f>
        <v>1979</v>
      </c>
      <c r="E37" s="23">
        <f>SUM(E38:E43)</f>
        <v>996</v>
      </c>
      <c r="F37" s="23">
        <f>SUM(F38:F43)</f>
        <v>983</v>
      </c>
      <c r="G37" s="27">
        <f>ROUND(D37/C37,2)</f>
        <v>2.5099999999999998</v>
      </c>
      <c r="H37" s="21" t="s">
        <v>61</v>
      </c>
      <c r="I37" s="3"/>
      <c r="J37" s="32">
        <v>46</v>
      </c>
      <c r="K37" s="3">
        <f t="shared" si="4"/>
        <v>139</v>
      </c>
      <c r="L37" s="3">
        <v>68</v>
      </c>
      <c r="M37" s="3">
        <v>71</v>
      </c>
      <c r="N37" s="30">
        <f t="shared" si="5"/>
        <v>3.02</v>
      </c>
      <c r="O37" s="1"/>
    </row>
    <row r="38" spans="1:15" ht="19.5" customHeight="1" x14ac:dyDescent="0.15">
      <c r="A38" s="20" t="s">
        <v>1</v>
      </c>
      <c r="B38" s="4"/>
      <c r="C38" s="32">
        <v>124</v>
      </c>
      <c r="D38" s="4">
        <f t="shared" ref="D38:D43" si="6">E38+F38</f>
        <v>299</v>
      </c>
      <c r="E38" s="32">
        <v>158</v>
      </c>
      <c r="F38" s="32">
        <v>141</v>
      </c>
      <c r="G38" s="28">
        <f t="shared" ref="G38:G43" si="7">ROUND(D38/C38,2)</f>
        <v>2.41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87</v>
      </c>
      <c r="D39" s="4">
        <f t="shared" si="6"/>
        <v>231</v>
      </c>
      <c r="E39" s="32">
        <v>108</v>
      </c>
      <c r="F39" s="32">
        <v>123</v>
      </c>
      <c r="G39" s="28">
        <f t="shared" si="7"/>
        <v>2.66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195</v>
      </c>
      <c r="D40" s="4">
        <f t="shared" si="6"/>
        <v>490</v>
      </c>
      <c r="E40" s="32">
        <v>252</v>
      </c>
      <c r="F40" s="32">
        <v>238</v>
      </c>
      <c r="G40" s="28">
        <f t="shared" si="7"/>
        <v>2.5099999999999998</v>
      </c>
      <c r="H40" s="34" t="s">
        <v>75</v>
      </c>
      <c r="I40" s="38"/>
      <c r="J40" s="39" t="s">
        <v>82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217</v>
      </c>
      <c r="D41" s="4">
        <f t="shared" si="6"/>
        <v>528</v>
      </c>
      <c r="E41" s="32">
        <v>262</v>
      </c>
      <c r="F41" s="32">
        <v>266</v>
      </c>
      <c r="G41" s="28">
        <f t="shared" si="7"/>
        <v>2.4300000000000002</v>
      </c>
      <c r="H41" s="34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81</v>
      </c>
      <c r="D42" s="4">
        <f t="shared" si="6"/>
        <v>198</v>
      </c>
      <c r="E42" s="32">
        <v>100</v>
      </c>
      <c r="F42" s="32">
        <v>98</v>
      </c>
      <c r="G42" s="28">
        <f t="shared" si="7"/>
        <v>2.44</v>
      </c>
      <c r="H42" s="34" t="s">
        <v>78</v>
      </c>
      <c r="I42" s="38"/>
      <c r="J42" s="39" t="s">
        <v>83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83</v>
      </c>
      <c r="D43" s="4">
        <f t="shared" si="6"/>
        <v>233</v>
      </c>
      <c r="E43" s="32">
        <v>116</v>
      </c>
      <c r="F43" s="32">
        <v>117</v>
      </c>
      <c r="G43" s="28">
        <f t="shared" si="7"/>
        <v>2.81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（令和6年4月30日現在）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DBE7-057A-40D5-9815-49368D952EE2}">
  <dimension ref="A1:O46"/>
  <sheetViews>
    <sheetView view="pageLayout" zoomScale="85" zoomScaleNormal="100" zoomScaleSheetLayoutView="85" zoomScalePageLayoutView="85" workbookViewId="0">
      <selection activeCell="J43" sqref="J4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6079</v>
      </c>
      <c r="D3" s="17">
        <f>SUM(E3+F3)</f>
        <v>14399</v>
      </c>
      <c r="E3" s="18">
        <f>SUM(E4:E34)</f>
        <v>7000</v>
      </c>
      <c r="F3" s="18">
        <f>SUM(F4:F34)</f>
        <v>7399</v>
      </c>
      <c r="G3" s="25">
        <f>ROUND(D3/C3,2)</f>
        <v>2.37</v>
      </c>
      <c r="H3" s="19" t="s">
        <v>73</v>
      </c>
      <c r="I3" s="15"/>
      <c r="J3" s="16">
        <f>SUM(J4:J19)</f>
        <v>2401</v>
      </c>
      <c r="K3" s="18">
        <f>SUM(K4:K19)</f>
        <v>5774</v>
      </c>
      <c r="L3" s="18">
        <f>SUM(L4:L19)</f>
        <v>2872</v>
      </c>
      <c r="M3" s="18">
        <f>SUM(M4:M19)</f>
        <v>2902</v>
      </c>
      <c r="N3" s="25">
        <f>ROUND(K3/J3,2)</f>
        <v>2.4</v>
      </c>
      <c r="O3" s="1"/>
    </row>
    <row r="4" spans="1:15" ht="19.5" customHeight="1" x14ac:dyDescent="0.15">
      <c r="A4" s="20" t="s">
        <v>5</v>
      </c>
      <c r="B4" s="4">
        <v>99</v>
      </c>
      <c r="C4" s="32">
        <v>120</v>
      </c>
      <c r="D4" s="4">
        <f>E4+F4</f>
        <v>312</v>
      </c>
      <c r="E4" s="32">
        <v>162</v>
      </c>
      <c r="F4" s="32">
        <v>150</v>
      </c>
      <c r="G4" s="26">
        <f>ROUND(D4/C4,2)</f>
        <v>2.6</v>
      </c>
      <c r="H4" s="21" t="s">
        <v>6</v>
      </c>
      <c r="I4" s="24"/>
      <c r="J4" s="3">
        <v>30</v>
      </c>
      <c r="K4" s="5">
        <f>SUM(L4:M4)</f>
        <v>70</v>
      </c>
      <c r="L4" s="3">
        <v>31</v>
      </c>
      <c r="M4" s="3">
        <v>39</v>
      </c>
      <c r="N4" s="26">
        <f>ROUND(K4/J4,2)</f>
        <v>2.33</v>
      </c>
      <c r="O4" s="1"/>
    </row>
    <row r="5" spans="1:15" ht="19.5" customHeight="1" x14ac:dyDescent="0.15">
      <c r="A5" s="20" t="s">
        <v>7</v>
      </c>
      <c r="B5" s="4"/>
      <c r="C5" s="32">
        <v>139</v>
      </c>
      <c r="D5" s="4">
        <f t="shared" ref="D5:D34" si="0">E5+F5</f>
        <v>334</v>
      </c>
      <c r="E5" s="32">
        <v>169</v>
      </c>
      <c r="F5" s="32">
        <v>165</v>
      </c>
      <c r="G5" s="26">
        <f t="shared" ref="G5:G34" si="1">ROUND(D5/C5,2)</f>
        <v>2.4</v>
      </c>
      <c r="H5" s="21" t="s">
        <v>8</v>
      </c>
      <c r="I5" s="24"/>
      <c r="J5" s="3">
        <v>64</v>
      </c>
      <c r="K5" s="5">
        <f t="shared" ref="K5:K19" si="2">SUM(L5:M5)</f>
        <v>163</v>
      </c>
      <c r="L5" s="3">
        <v>81</v>
      </c>
      <c r="M5" s="3">
        <v>82</v>
      </c>
      <c r="N5" s="26">
        <f t="shared" ref="N5:N19" si="3">ROUND(K5/J5,2)</f>
        <v>2.5499999999999998</v>
      </c>
      <c r="O5" s="1"/>
    </row>
    <row r="6" spans="1:15" ht="19.5" customHeight="1" x14ac:dyDescent="0.15">
      <c r="A6" s="20" t="s">
        <v>9</v>
      </c>
      <c r="B6" s="4"/>
      <c r="C6" s="32">
        <v>191</v>
      </c>
      <c r="D6" s="4">
        <f t="shared" si="0"/>
        <v>458</v>
      </c>
      <c r="E6" s="32">
        <v>233</v>
      </c>
      <c r="F6" s="32">
        <v>225</v>
      </c>
      <c r="G6" s="26">
        <f t="shared" si="1"/>
        <v>2.4</v>
      </c>
      <c r="H6" s="21" t="s">
        <v>10</v>
      </c>
      <c r="I6" s="24"/>
      <c r="J6" s="3">
        <v>380</v>
      </c>
      <c r="K6" s="5">
        <f t="shared" si="2"/>
        <v>834</v>
      </c>
      <c r="L6" s="3">
        <v>413</v>
      </c>
      <c r="M6" s="3">
        <v>421</v>
      </c>
      <c r="N6" s="26">
        <f t="shared" si="3"/>
        <v>2.19</v>
      </c>
      <c r="O6" s="1"/>
    </row>
    <row r="7" spans="1:15" ht="19.5" customHeight="1" x14ac:dyDescent="0.15">
      <c r="A7" s="20" t="s">
        <v>11</v>
      </c>
      <c r="B7" s="4"/>
      <c r="C7" s="32">
        <v>270</v>
      </c>
      <c r="D7" s="4">
        <f t="shared" si="0"/>
        <v>707</v>
      </c>
      <c r="E7" s="32">
        <v>355</v>
      </c>
      <c r="F7" s="32">
        <v>352</v>
      </c>
      <c r="G7" s="26">
        <f t="shared" si="1"/>
        <v>2.62</v>
      </c>
      <c r="H7" s="21" t="s">
        <v>12</v>
      </c>
      <c r="I7" s="24"/>
      <c r="J7" s="3">
        <v>40</v>
      </c>
      <c r="K7" s="5">
        <f t="shared" si="2"/>
        <v>115</v>
      </c>
      <c r="L7" s="3">
        <v>58</v>
      </c>
      <c r="M7" s="3">
        <v>57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129</v>
      </c>
      <c r="E8" s="32">
        <v>62</v>
      </c>
      <c r="F8" s="32">
        <v>67</v>
      </c>
      <c r="G8" s="26">
        <f t="shared" si="1"/>
        <v>2.93</v>
      </c>
      <c r="H8" s="21" t="s">
        <v>14</v>
      </c>
      <c r="I8" s="24"/>
      <c r="J8" s="3">
        <v>165</v>
      </c>
      <c r="K8" s="5">
        <f t="shared" si="2"/>
        <v>358</v>
      </c>
      <c r="L8" s="3">
        <v>175</v>
      </c>
      <c r="M8" s="3">
        <v>183</v>
      </c>
      <c r="N8" s="26">
        <f t="shared" si="3"/>
        <v>2.17</v>
      </c>
      <c r="O8" s="1"/>
    </row>
    <row r="9" spans="1:15" ht="19.5" customHeight="1" x14ac:dyDescent="0.15">
      <c r="A9" s="20" t="s">
        <v>15</v>
      </c>
      <c r="B9" s="4"/>
      <c r="C9" s="32">
        <v>149</v>
      </c>
      <c r="D9" s="4">
        <f t="shared" si="0"/>
        <v>398</v>
      </c>
      <c r="E9" s="32">
        <v>196</v>
      </c>
      <c r="F9" s="32">
        <v>202</v>
      </c>
      <c r="G9" s="26">
        <f t="shared" si="1"/>
        <v>2.67</v>
      </c>
      <c r="H9" s="21" t="s">
        <v>16</v>
      </c>
      <c r="I9" s="24" t="s">
        <v>0</v>
      </c>
      <c r="J9" s="3">
        <v>90</v>
      </c>
      <c r="K9" s="5">
        <f t="shared" si="2"/>
        <v>244</v>
      </c>
      <c r="L9" s="3">
        <v>117</v>
      </c>
      <c r="M9" s="3">
        <v>127</v>
      </c>
      <c r="N9" s="26">
        <f t="shared" si="3"/>
        <v>2.71</v>
      </c>
      <c r="O9" s="1"/>
    </row>
    <row r="10" spans="1:15" ht="19.5" customHeight="1" x14ac:dyDescent="0.15">
      <c r="A10" s="20" t="s">
        <v>17</v>
      </c>
      <c r="B10" s="4"/>
      <c r="C10" s="32">
        <v>544</v>
      </c>
      <c r="D10" s="4">
        <f t="shared" si="0"/>
        <v>1146</v>
      </c>
      <c r="E10" s="32">
        <v>515</v>
      </c>
      <c r="F10" s="32">
        <v>631</v>
      </c>
      <c r="G10" s="26">
        <f t="shared" si="1"/>
        <v>2.11</v>
      </c>
      <c r="H10" s="21" t="s">
        <v>18</v>
      </c>
      <c r="I10" s="24"/>
      <c r="J10" s="3">
        <v>251</v>
      </c>
      <c r="K10" s="5">
        <f t="shared" si="2"/>
        <v>580</v>
      </c>
      <c r="L10" s="3">
        <v>291</v>
      </c>
      <c r="M10" s="3">
        <v>289</v>
      </c>
      <c r="N10" s="26">
        <f t="shared" si="3"/>
        <v>2.31</v>
      </c>
      <c r="O10" s="1"/>
    </row>
    <row r="11" spans="1:15" ht="19.5" customHeight="1" x14ac:dyDescent="0.15">
      <c r="A11" s="20" t="s">
        <v>19</v>
      </c>
      <c r="B11" s="4"/>
      <c r="C11" s="32">
        <v>355</v>
      </c>
      <c r="D11" s="4">
        <f t="shared" si="0"/>
        <v>875</v>
      </c>
      <c r="E11" s="32">
        <v>433</v>
      </c>
      <c r="F11" s="32">
        <v>442</v>
      </c>
      <c r="G11" s="26">
        <f t="shared" si="1"/>
        <v>2.46</v>
      </c>
      <c r="H11" s="21" t="s">
        <v>20</v>
      </c>
      <c r="I11" s="24"/>
      <c r="J11" s="3">
        <v>102</v>
      </c>
      <c r="K11" s="5">
        <f t="shared" si="2"/>
        <v>317</v>
      </c>
      <c r="L11" s="3">
        <v>158</v>
      </c>
      <c r="M11" s="3">
        <v>159</v>
      </c>
      <c r="N11" s="26">
        <f t="shared" si="3"/>
        <v>3.11</v>
      </c>
      <c r="O11" s="1"/>
    </row>
    <row r="12" spans="1:15" ht="19.5" customHeight="1" x14ac:dyDescent="0.15">
      <c r="A12" s="20" t="s">
        <v>66</v>
      </c>
      <c r="B12" s="4"/>
      <c r="C12" s="32">
        <v>193</v>
      </c>
      <c r="D12" s="4">
        <f t="shared" si="0"/>
        <v>464</v>
      </c>
      <c r="E12" s="32">
        <v>223</v>
      </c>
      <c r="F12" s="33">
        <v>241</v>
      </c>
      <c r="G12" s="26">
        <f t="shared" si="1"/>
        <v>2.4</v>
      </c>
      <c r="H12" s="21" t="s">
        <v>21</v>
      </c>
      <c r="I12" s="24"/>
      <c r="J12" s="3">
        <v>80</v>
      </c>
      <c r="K12" s="5">
        <f t="shared" si="2"/>
        <v>208</v>
      </c>
      <c r="L12" s="3">
        <v>104</v>
      </c>
      <c r="M12" s="3">
        <v>104</v>
      </c>
      <c r="N12" s="26">
        <f t="shared" si="3"/>
        <v>2.6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126</v>
      </c>
      <c r="E13" s="32">
        <v>57</v>
      </c>
      <c r="F13" s="32">
        <v>69</v>
      </c>
      <c r="G13" s="26">
        <f t="shared" si="1"/>
        <v>2.63</v>
      </c>
      <c r="H13" s="21" t="s">
        <v>22</v>
      </c>
      <c r="I13" s="24"/>
      <c r="J13" s="3">
        <v>85</v>
      </c>
      <c r="K13" s="5">
        <f t="shared" si="2"/>
        <v>245</v>
      </c>
      <c r="L13" s="3">
        <v>119</v>
      </c>
      <c r="M13" s="3">
        <v>126</v>
      </c>
      <c r="N13" s="26">
        <f t="shared" si="3"/>
        <v>2.88</v>
      </c>
      <c r="O13" s="1"/>
    </row>
    <row r="14" spans="1:15" ht="19.5" customHeight="1" x14ac:dyDescent="0.15">
      <c r="A14" s="20" t="s">
        <v>25</v>
      </c>
      <c r="B14" s="4"/>
      <c r="C14" s="32">
        <v>156</v>
      </c>
      <c r="D14" s="4">
        <f t="shared" si="0"/>
        <v>362</v>
      </c>
      <c r="E14" s="32">
        <v>178</v>
      </c>
      <c r="F14" s="33">
        <v>184</v>
      </c>
      <c r="G14" s="26">
        <f t="shared" si="1"/>
        <v>2.3199999999999998</v>
      </c>
      <c r="H14" s="21" t="s">
        <v>24</v>
      </c>
      <c r="I14" s="24"/>
      <c r="J14" s="3">
        <v>139</v>
      </c>
      <c r="K14" s="5">
        <f t="shared" si="2"/>
        <v>353</v>
      </c>
      <c r="L14" s="3">
        <v>180</v>
      </c>
      <c r="M14" s="3">
        <v>173</v>
      </c>
      <c r="N14" s="26">
        <f t="shared" si="3"/>
        <v>2.54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67</v>
      </c>
      <c r="L15" s="3">
        <v>35</v>
      </c>
      <c r="M15" s="3">
        <v>32</v>
      </c>
      <c r="N15" s="26">
        <f t="shared" si="3"/>
        <v>2.91</v>
      </c>
      <c r="O15" s="1"/>
    </row>
    <row r="16" spans="1:15" ht="19.5" customHeight="1" x14ac:dyDescent="0.15">
      <c r="A16" s="20" t="s">
        <v>27</v>
      </c>
      <c r="B16" s="4"/>
      <c r="C16" s="32">
        <v>133</v>
      </c>
      <c r="D16" s="4">
        <f t="shared" si="0"/>
        <v>303</v>
      </c>
      <c r="E16" s="32">
        <v>139</v>
      </c>
      <c r="F16" s="32">
        <v>164</v>
      </c>
      <c r="G16" s="26">
        <f t="shared" si="1"/>
        <v>2.2799999999999998</v>
      </c>
      <c r="H16" s="21" t="s">
        <v>30</v>
      </c>
      <c r="I16" s="24"/>
      <c r="J16" s="3">
        <v>105</v>
      </c>
      <c r="K16" s="5">
        <f t="shared" si="2"/>
        <v>274</v>
      </c>
      <c r="L16" s="3">
        <v>144</v>
      </c>
      <c r="M16" s="3">
        <v>130</v>
      </c>
      <c r="N16" s="26">
        <f t="shared" si="3"/>
        <v>2.61</v>
      </c>
      <c r="O16" s="1"/>
    </row>
    <row r="17" spans="1:15" ht="19.5" customHeight="1" x14ac:dyDescent="0.15">
      <c r="A17" s="20" t="s">
        <v>28</v>
      </c>
      <c r="B17" s="4"/>
      <c r="C17" s="32">
        <v>88</v>
      </c>
      <c r="D17" s="4">
        <f t="shared" si="0"/>
        <v>158</v>
      </c>
      <c r="E17" s="32">
        <v>74</v>
      </c>
      <c r="F17" s="32">
        <v>84</v>
      </c>
      <c r="G17" s="26">
        <f t="shared" si="1"/>
        <v>1.8</v>
      </c>
      <c r="H17" s="21" t="s">
        <v>32</v>
      </c>
      <c r="I17" s="24"/>
      <c r="J17" s="3">
        <v>102</v>
      </c>
      <c r="K17" s="5">
        <f t="shared" si="2"/>
        <v>224</v>
      </c>
      <c r="L17" s="3">
        <v>109</v>
      </c>
      <c r="M17" s="3">
        <v>115</v>
      </c>
      <c r="N17" s="26">
        <f t="shared" si="3"/>
        <v>2.2000000000000002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127</v>
      </c>
      <c r="D18" s="4">
        <f t="shared" si="0"/>
        <v>265</v>
      </c>
      <c r="E18" s="33">
        <v>140</v>
      </c>
      <c r="F18" s="32">
        <v>125</v>
      </c>
      <c r="G18" s="26">
        <f t="shared" si="1"/>
        <v>2.09</v>
      </c>
      <c r="H18" s="21" t="s">
        <v>33</v>
      </c>
      <c r="I18" s="24"/>
      <c r="J18" s="3">
        <v>417</v>
      </c>
      <c r="K18" s="5">
        <f t="shared" si="2"/>
        <v>979</v>
      </c>
      <c r="L18" s="3">
        <v>480</v>
      </c>
      <c r="M18" s="3">
        <v>499</v>
      </c>
      <c r="N18" s="26">
        <f t="shared" si="3"/>
        <v>2.35</v>
      </c>
      <c r="O18" s="1"/>
    </row>
    <row r="19" spans="1:15" ht="19.5" customHeight="1" x14ac:dyDescent="0.15">
      <c r="A19" s="20" t="s">
        <v>31</v>
      </c>
      <c r="B19" s="4"/>
      <c r="C19" s="32">
        <v>207</v>
      </c>
      <c r="D19" s="4">
        <f t="shared" si="0"/>
        <v>437</v>
      </c>
      <c r="E19" s="32">
        <v>213</v>
      </c>
      <c r="F19" s="32">
        <v>224</v>
      </c>
      <c r="G19" s="26">
        <f t="shared" si="1"/>
        <v>2.11</v>
      </c>
      <c r="H19" s="21" t="s">
        <v>35</v>
      </c>
      <c r="I19" s="24">
        <v>1</v>
      </c>
      <c r="J19" s="3">
        <v>328</v>
      </c>
      <c r="K19" s="5">
        <f t="shared" si="2"/>
        <v>743</v>
      </c>
      <c r="L19" s="3">
        <v>377</v>
      </c>
      <c r="M19" s="3">
        <v>366</v>
      </c>
      <c r="N19" s="26">
        <f t="shared" si="3"/>
        <v>2.27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382</v>
      </c>
      <c r="D20" s="4">
        <f t="shared" si="0"/>
        <v>927</v>
      </c>
      <c r="E20" s="32">
        <v>446</v>
      </c>
      <c r="F20" s="32">
        <v>481</v>
      </c>
      <c r="G20" s="26">
        <f t="shared" si="1"/>
        <v>2.4300000000000002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458</v>
      </c>
      <c r="D21" s="4">
        <f t="shared" si="0"/>
        <v>1055</v>
      </c>
      <c r="E21" s="32">
        <v>538</v>
      </c>
      <c r="F21" s="32">
        <v>517</v>
      </c>
      <c r="G21" s="26">
        <f t="shared" si="1"/>
        <v>2.2999999999999998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380</v>
      </c>
      <c r="D22" s="4">
        <f t="shared" si="0"/>
        <v>853</v>
      </c>
      <c r="E22" s="32">
        <v>402</v>
      </c>
      <c r="F22" s="32">
        <v>451</v>
      </c>
      <c r="G22" s="26">
        <f t="shared" si="1"/>
        <v>2.2400000000000002</v>
      </c>
      <c r="H22" s="14" t="s">
        <v>76</v>
      </c>
      <c r="I22" s="22">
        <f>SUM(I4:I19)</f>
        <v>1</v>
      </c>
      <c r="J22" s="22">
        <f>SUM(J23:J37)</f>
        <v>4201</v>
      </c>
      <c r="K22" s="22">
        <f>SUM(K23:K37)</f>
        <v>10643</v>
      </c>
      <c r="L22" s="22">
        <f>SUM(L23:L37)</f>
        <v>5298</v>
      </c>
      <c r="M22" s="22">
        <f>SUM(M23:M37)</f>
        <v>5345</v>
      </c>
      <c r="N22" s="27">
        <f>ROUND(K22/J22,2)</f>
        <v>2.5299999999999998</v>
      </c>
      <c r="O22" s="1"/>
    </row>
    <row r="23" spans="1:15" ht="19.5" customHeight="1" x14ac:dyDescent="0.15">
      <c r="A23" s="20" t="s">
        <v>34</v>
      </c>
      <c r="B23" s="4"/>
      <c r="C23" s="33">
        <v>179</v>
      </c>
      <c r="D23" s="4">
        <f t="shared" si="0"/>
        <v>440</v>
      </c>
      <c r="E23" s="32">
        <v>224</v>
      </c>
      <c r="F23" s="33">
        <v>216</v>
      </c>
      <c r="G23" s="26">
        <f t="shared" si="1"/>
        <v>2.46</v>
      </c>
      <c r="H23" s="21" t="s">
        <v>38</v>
      </c>
      <c r="I23" s="3">
        <v>2</v>
      </c>
      <c r="J23" s="33">
        <v>334</v>
      </c>
      <c r="K23" s="3">
        <f>SUM(L23:M23)</f>
        <v>835</v>
      </c>
      <c r="L23" s="3">
        <v>415</v>
      </c>
      <c r="M23" s="3">
        <v>420</v>
      </c>
      <c r="N23" s="30">
        <f>ROUND(K23/J23,2)</f>
        <v>2.5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69</v>
      </c>
      <c r="E24" s="32">
        <v>37</v>
      </c>
      <c r="F24" s="33">
        <v>32</v>
      </c>
      <c r="G24" s="26">
        <f t="shared" si="1"/>
        <v>2.76</v>
      </c>
      <c r="H24" s="21" t="s">
        <v>40</v>
      </c>
      <c r="I24" s="3"/>
      <c r="J24" s="32">
        <v>686</v>
      </c>
      <c r="K24" s="3">
        <f t="shared" ref="K24:K37" si="4">SUM(L24:M24)</f>
        <v>1642</v>
      </c>
      <c r="L24" s="3">
        <v>817</v>
      </c>
      <c r="M24" s="3">
        <v>825</v>
      </c>
      <c r="N24" s="30">
        <f t="shared" ref="N24:N37" si="5">ROUND(K24/J24,2)</f>
        <v>2.39</v>
      </c>
      <c r="O24" s="1"/>
    </row>
    <row r="25" spans="1:15" ht="18.75" customHeight="1" x14ac:dyDescent="0.15">
      <c r="A25" s="20" t="s">
        <v>37</v>
      </c>
      <c r="B25" s="4"/>
      <c r="C25" s="32">
        <v>181</v>
      </c>
      <c r="D25" s="4">
        <f t="shared" si="0"/>
        <v>452</v>
      </c>
      <c r="E25" s="32">
        <v>214</v>
      </c>
      <c r="F25" s="32">
        <v>238</v>
      </c>
      <c r="G25" s="26">
        <f t="shared" si="1"/>
        <v>2.5</v>
      </c>
      <c r="H25" s="21" t="s">
        <v>42</v>
      </c>
      <c r="I25" s="3"/>
      <c r="J25" s="32">
        <v>47</v>
      </c>
      <c r="K25" s="3">
        <f t="shared" si="4"/>
        <v>122</v>
      </c>
      <c r="L25" s="3">
        <v>64</v>
      </c>
      <c r="M25" s="3">
        <v>58</v>
      </c>
      <c r="N25" s="30">
        <f t="shared" si="5"/>
        <v>2.6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192</v>
      </c>
      <c r="E26" s="32">
        <v>89</v>
      </c>
      <c r="F26" s="32">
        <v>103</v>
      </c>
      <c r="G26" s="26">
        <f t="shared" si="1"/>
        <v>2.59</v>
      </c>
      <c r="H26" s="21" t="s">
        <v>44</v>
      </c>
      <c r="I26" s="3"/>
      <c r="J26" s="32">
        <v>61</v>
      </c>
      <c r="K26" s="3">
        <f t="shared" si="4"/>
        <v>169</v>
      </c>
      <c r="L26" s="3">
        <v>87</v>
      </c>
      <c r="M26" s="3">
        <v>82</v>
      </c>
      <c r="N26" s="30">
        <f t="shared" si="5"/>
        <v>2.77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213</v>
      </c>
      <c r="E27" s="32">
        <v>108</v>
      </c>
      <c r="F27" s="32">
        <v>105</v>
      </c>
      <c r="G27" s="26">
        <f t="shared" si="1"/>
        <v>2.5099999999999998</v>
      </c>
      <c r="H27" s="21" t="s">
        <v>46</v>
      </c>
      <c r="I27" s="3">
        <v>19</v>
      </c>
      <c r="J27" s="32">
        <v>687</v>
      </c>
      <c r="K27" s="3">
        <f t="shared" si="4"/>
        <v>1825</v>
      </c>
      <c r="L27" s="3">
        <v>897</v>
      </c>
      <c r="M27" s="3">
        <v>928</v>
      </c>
      <c r="N27" s="30">
        <f t="shared" si="5"/>
        <v>2.66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169</v>
      </c>
      <c r="E28" s="32">
        <v>84</v>
      </c>
      <c r="F28" s="32">
        <v>85</v>
      </c>
      <c r="G28" s="26">
        <f t="shared" si="1"/>
        <v>2.14</v>
      </c>
      <c r="H28" s="21" t="s">
        <v>48</v>
      </c>
      <c r="I28" s="3">
        <v>1</v>
      </c>
      <c r="J28" s="32">
        <v>502</v>
      </c>
      <c r="K28" s="3">
        <f t="shared" si="4"/>
        <v>1372</v>
      </c>
      <c r="L28" s="3">
        <v>694</v>
      </c>
      <c r="M28" s="3">
        <v>678</v>
      </c>
      <c r="N28" s="30">
        <f t="shared" si="5"/>
        <v>2.73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124</v>
      </c>
      <c r="D29" s="4">
        <f t="shared" si="0"/>
        <v>293</v>
      </c>
      <c r="E29" s="32">
        <v>153</v>
      </c>
      <c r="F29" s="32">
        <v>140</v>
      </c>
      <c r="G29" s="26">
        <f t="shared" si="1"/>
        <v>2.36</v>
      </c>
      <c r="H29" s="21" t="s">
        <v>50</v>
      </c>
      <c r="I29" s="3"/>
      <c r="J29" s="32">
        <v>67</v>
      </c>
      <c r="K29" s="3">
        <f t="shared" si="4"/>
        <v>180</v>
      </c>
      <c r="L29" s="3">
        <v>97</v>
      </c>
      <c r="M29" s="3">
        <v>83</v>
      </c>
      <c r="N29" s="30">
        <f t="shared" si="5"/>
        <v>2.69</v>
      </c>
      <c r="O29" s="1"/>
    </row>
    <row r="30" spans="1:15" ht="19.5" customHeight="1" x14ac:dyDescent="0.15">
      <c r="A30" s="20" t="s">
        <v>47</v>
      </c>
      <c r="B30" s="4"/>
      <c r="C30" s="32">
        <v>508</v>
      </c>
      <c r="D30" s="4">
        <f t="shared" si="0"/>
        <v>1212</v>
      </c>
      <c r="E30" s="32">
        <v>583</v>
      </c>
      <c r="F30" s="32">
        <v>629</v>
      </c>
      <c r="G30" s="26">
        <f t="shared" si="1"/>
        <v>2.39</v>
      </c>
      <c r="H30" s="21" t="s">
        <v>52</v>
      </c>
      <c r="I30" s="3">
        <v>2</v>
      </c>
      <c r="J30" s="33">
        <v>505</v>
      </c>
      <c r="K30" s="3">
        <f t="shared" si="4"/>
        <v>1208</v>
      </c>
      <c r="L30" s="3">
        <v>588</v>
      </c>
      <c r="M30" s="3">
        <v>620</v>
      </c>
      <c r="N30" s="30">
        <f t="shared" si="5"/>
        <v>2.39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306</v>
      </c>
      <c r="D31" s="4">
        <f t="shared" si="0"/>
        <v>706</v>
      </c>
      <c r="E31" s="32">
        <v>328</v>
      </c>
      <c r="F31" s="32">
        <v>378</v>
      </c>
      <c r="G31" s="26">
        <f t="shared" si="1"/>
        <v>2.31</v>
      </c>
      <c r="H31" s="21" t="s">
        <v>54</v>
      </c>
      <c r="I31" s="3">
        <v>1</v>
      </c>
      <c r="J31" s="35">
        <v>539</v>
      </c>
      <c r="K31" s="3">
        <f t="shared" si="4"/>
        <v>1275</v>
      </c>
      <c r="L31" s="3">
        <v>656</v>
      </c>
      <c r="M31" s="3">
        <v>619</v>
      </c>
      <c r="N31" s="30">
        <f t="shared" si="5"/>
        <v>2.37</v>
      </c>
      <c r="O31" s="1"/>
    </row>
    <row r="32" spans="1:15" ht="19.5" customHeight="1" x14ac:dyDescent="0.15">
      <c r="A32" s="20" t="s">
        <v>51</v>
      </c>
      <c r="B32" s="4"/>
      <c r="C32" s="32">
        <v>273</v>
      </c>
      <c r="D32" s="4">
        <f t="shared" si="0"/>
        <v>686</v>
      </c>
      <c r="E32" s="32">
        <v>328</v>
      </c>
      <c r="F32" s="32">
        <v>358</v>
      </c>
      <c r="G32" s="26">
        <f t="shared" si="1"/>
        <v>2.5099999999999998</v>
      </c>
      <c r="H32" s="21" t="s">
        <v>56</v>
      </c>
      <c r="I32" s="3"/>
      <c r="J32" s="32">
        <v>363</v>
      </c>
      <c r="K32" s="3">
        <f t="shared" si="4"/>
        <v>883</v>
      </c>
      <c r="L32" s="3">
        <v>434</v>
      </c>
      <c r="M32" s="3">
        <v>449</v>
      </c>
      <c r="N32" s="30">
        <f t="shared" si="5"/>
        <v>2.4300000000000002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181</v>
      </c>
      <c r="E33" s="32">
        <v>83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124</v>
      </c>
      <c r="D34" s="4">
        <f t="shared" si="0"/>
        <v>336</v>
      </c>
      <c r="E34" s="32">
        <v>166</v>
      </c>
      <c r="F34" s="32">
        <v>170</v>
      </c>
      <c r="G34" s="26">
        <f t="shared" si="1"/>
        <v>2.71</v>
      </c>
      <c r="H34" s="21" t="s">
        <v>58</v>
      </c>
      <c r="I34" s="3"/>
      <c r="J34" s="32">
        <v>223</v>
      </c>
      <c r="K34" s="3">
        <f t="shared" si="4"/>
        <v>605</v>
      </c>
      <c r="L34" s="3">
        <v>286</v>
      </c>
      <c r="M34" s="3">
        <v>319</v>
      </c>
      <c r="N34" s="30">
        <f t="shared" si="5"/>
        <v>2.71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156</v>
      </c>
      <c r="L35" s="3">
        <v>79</v>
      </c>
      <c r="M35" s="3">
        <v>77</v>
      </c>
      <c r="N35" s="30">
        <f t="shared" si="5"/>
        <v>2.84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22</v>
      </c>
      <c r="K36" s="3">
        <f t="shared" si="4"/>
        <v>77</v>
      </c>
      <c r="L36" s="3">
        <v>38</v>
      </c>
      <c r="M36" s="3">
        <v>39</v>
      </c>
      <c r="N36" s="30">
        <f t="shared" si="5"/>
        <v>3.5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796</v>
      </c>
      <c r="D37" s="23">
        <f>SUM(D38:D43)</f>
        <v>1964</v>
      </c>
      <c r="E37" s="23">
        <f>SUM(E38:E43)</f>
        <v>985</v>
      </c>
      <c r="F37" s="23">
        <f>SUM(F38:F43)</f>
        <v>979</v>
      </c>
      <c r="G37" s="27">
        <f>ROUND(D37/C37,2)</f>
        <v>2.4700000000000002</v>
      </c>
      <c r="H37" s="21" t="s">
        <v>61</v>
      </c>
      <c r="I37" s="3"/>
      <c r="J37" s="32">
        <v>46</v>
      </c>
      <c r="K37" s="3">
        <f t="shared" si="4"/>
        <v>137</v>
      </c>
      <c r="L37" s="3">
        <v>67</v>
      </c>
      <c r="M37" s="3">
        <v>70</v>
      </c>
      <c r="N37" s="30">
        <f t="shared" si="5"/>
        <v>2.98</v>
      </c>
      <c r="O37" s="1"/>
    </row>
    <row r="38" spans="1:15" ht="19.5" customHeight="1" x14ac:dyDescent="0.15">
      <c r="A38" s="20" t="s">
        <v>1</v>
      </c>
      <c r="B38" s="4"/>
      <c r="C38" s="32">
        <v>123</v>
      </c>
      <c r="D38" s="4">
        <f>E38+F38</f>
        <v>294</v>
      </c>
      <c r="E38" s="32">
        <v>156</v>
      </c>
      <c r="F38" s="32">
        <v>138</v>
      </c>
      <c r="G38" s="28">
        <f t="shared" ref="G38:G43" si="6">ROUND(D38/C38,2)</f>
        <v>2.39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89</v>
      </c>
      <c r="D39" s="4">
        <f t="shared" ref="D39:D44" si="7">E39+F39</f>
        <v>232</v>
      </c>
      <c r="E39" s="32">
        <v>109</v>
      </c>
      <c r="F39" s="32">
        <v>123</v>
      </c>
      <c r="G39" s="28">
        <f t="shared" si="6"/>
        <v>2.61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197</v>
      </c>
      <c r="D40" s="4">
        <f t="shared" si="7"/>
        <v>485</v>
      </c>
      <c r="E40" s="32">
        <v>250</v>
      </c>
      <c r="F40" s="32">
        <v>235</v>
      </c>
      <c r="G40" s="28">
        <f t="shared" si="6"/>
        <v>2.46</v>
      </c>
      <c r="H40" s="37" t="s">
        <v>75</v>
      </c>
      <c r="I40" s="38"/>
      <c r="J40" s="39" t="s">
        <v>100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7"/>
        <v>523</v>
      </c>
      <c r="E41" s="32">
        <v>256</v>
      </c>
      <c r="F41" s="32">
        <v>267</v>
      </c>
      <c r="G41" s="28">
        <f t="shared" si="6"/>
        <v>2.38</v>
      </c>
      <c r="H41" s="37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82</v>
      </c>
      <c r="D42" s="4">
        <f t="shared" si="7"/>
        <v>196</v>
      </c>
      <c r="E42" s="32">
        <v>98</v>
      </c>
      <c r="F42" s="32">
        <v>98</v>
      </c>
      <c r="G42" s="28">
        <f t="shared" si="6"/>
        <v>2.39</v>
      </c>
      <c r="H42" s="37" t="s">
        <v>78</v>
      </c>
      <c r="I42" s="38"/>
      <c r="J42" s="39" t="s">
        <v>101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234</v>
      </c>
      <c r="E43" s="32">
        <v>116</v>
      </c>
      <c r="F43" s="32">
        <v>118</v>
      </c>
      <c r="G43" s="28">
        <f t="shared" si="6"/>
        <v>2.75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（令和7年1月31日現在）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170C-A620-4B09-B713-F3C14A88DEF6}">
  <dimension ref="A1:O46"/>
  <sheetViews>
    <sheetView view="pageLayout" zoomScale="85" zoomScaleNormal="100" zoomScaleSheetLayoutView="85" zoomScalePageLayoutView="85" workbookViewId="0">
      <selection activeCell="G46" sqref="G46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6087</v>
      </c>
      <c r="D3" s="17">
        <f>SUM(E3+F3)</f>
        <v>14393</v>
      </c>
      <c r="E3" s="18">
        <f>SUM(E4:E34)</f>
        <v>6990</v>
      </c>
      <c r="F3" s="18">
        <f>SUM(F4:F34)</f>
        <v>7403</v>
      </c>
      <c r="G3" s="25">
        <f>ROUND(D3/C3,2)</f>
        <v>2.36</v>
      </c>
      <c r="H3" s="19" t="s">
        <v>73</v>
      </c>
      <c r="I3" s="15"/>
      <c r="J3" s="16">
        <f>SUM(J4:J19)</f>
        <v>2407</v>
      </c>
      <c r="K3" s="18">
        <f>SUM(K4:K19)</f>
        <v>5764</v>
      </c>
      <c r="L3" s="18">
        <f>SUM(L4:L19)</f>
        <v>2870</v>
      </c>
      <c r="M3" s="18">
        <f>SUM(M4:M19)</f>
        <v>2894</v>
      </c>
      <c r="N3" s="25">
        <f>ROUND(K3/J3,2)</f>
        <v>2.39</v>
      </c>
      <c r="O3" s="1"/>
    </row>
    <row r="4" spans="1:15" ht="19.5" customHeight="1" x14ac:dyDescent="0.15">
      <c r="A4" s="20" t="s">
        <v>5</v>
      </c>
      <c r="B4" s="4">
        <v>99</v>
      </c>
      <c r="C4" s="32">
        <v>120</v>
      </c>
      <c r="D4" s="4">
        <f>E4+F4</f>
        <v>313</v>
      </c>
      <c r="E4" s="32">
        <v>162</v>
      </c>
      <c r="F4" s="32">
        <v>151</v>
      </c>
      <c r="G4" s="26">
        <f>ROUND(D4/C4,2)</f>
        <v>2.61</v>
      </c>
      <c r="H4" s="21" t="s">
        <v>6</v>
      </c>
      <c r="I4" s="24"/>
      <c r="J4" s="3">
        <v>30</v>
      </c>
      <c r="K4" s="5">
        <f>SUM(L4:M4)</f>
        <v>70</v>
      </c>
      <c r="L4" s="3">
        <v>31</v>
      </c>
      <c r="M4" s="3">
        <v>39</v>
      </c>
      <c r="N4" s="26">
        <f>ROUND(K4/J4,2)</f>
        <v>2.33</v>
      </c>
      <c r="O4" s="1"/>
    </row>
    <row r="5" spans="1:15" ht="19.5" customHeight="1" x14ac:dyDescent="0.15">
      <c r="A5" s="20" t="s">
        <v>7</v>
      </c>
      <c r="B5" s="4"/>
      <c r="C5" s="32">
        <v>140</v>
      </c>
      <c r="D5" s="4">
        <f t="shared" ref="D5:D34" si="0">E5+F5</f>
        <v>334</v>
      </c>
      <c r="E5" s="32">
        <v>169</v>
      </c>
      <c r="F5" s="32">
        <v>165</v>
      </c>
      <c r="G5" s="26">
        <f t="shared" ref="G5:G34" si="1">ROUND(D5/C5,2)</f>
        <v>2.39</v>
      </c>
      <c r="H5" s="21" t="s">
        <v>8</v>
      </c>
      <c r="I5" s="24"/>
      <c r="J5" s="3">
        <v>63</v>
      </c>
      <c r="K5" s="5">
        <f t="shared" ref="K5:K19" si="2">SUM(L5:M5)</f>
        <v>160</v>
      </c>
      <c r="L5" s="3">
        <v>79</v>
      </c>
      <c r="M5" s="3">
        <v>81</v>
      </c>
      <c r="N5" s="26">
        <f t="shared" ref="N5:N19" si="3">ROUND(K5/J5,2)</f>
        <v>2.54</v>
      </c>
      <c r="O5" s="1"/>
    </row>
    <row r="6" spans="1:15" ht="19.5" customHeight="1" x14ac:dyDescent="0.15">
      <c r="A6" s="20" t="s">
        <v>9</v>
      </c>
      <c r="B6" s="4"/>
      <c r="C6" s="32">
        <v>191</v>
      </c>
      <c r="D6" s="4">
        <f t="shared" si="0"/>
        <v>455</v>
      </c>
      <c r="E6" s="32">
        <v>232</v>
      </c>
      <c r="F6" s="32">
        <v>223</v>
      </c>
      <c r="G6" s="26">
        <f t="shared" si="1"/>
        <v>2.38</v>
      </c>
      <c r="H6" s="21" t="s">
        <v>10</v>
      </c>
      <c r="I6" s="24"/>
      <c r="J6" s="3">
        <v>379</v>
      </c>
      <c r="K6" s="5">
        <f t="shared" si="2"/>
        <v>830</v>
      </c>
      <c r="L6" s="3">
        <v>411</v>
      </c>
      <c r="M6" s="3">
        <v>419</v>
      </c>
      <c r="N6" s="26">
        <f t="shared" si="3"/>
        <v>2.19</v>
      </c>
      <c r="O6" s="1"/>
    </row>
    <row r="7" spans="1:15" ht="19.5" customHeight="1" x14ac:dyDescent="0.15">
      <c r="A7" s="20" t="s">
        <v>11</v>
      </c>
      <c r="B7" s="4"/>
      <c r="C7" s="32">
        <v>271</v>
      </c>
      <c r="D7" s="4">
        <f t="shared" si="0"/>
        <v>710</v>
      </c>
      <c r="E7" s="32">
        <v>357</v>
      </c>
      <c r="F7" s="32">
        <v>353</v>
      </c>
      <c r="G7" s="26">
        <f t="shared" si="1"/>
        <v>2.62</v>
      </c>
      <c r="H7" s="21" t="s">
        <v>12</v>
      </c>
      <c r="I7" s="24"/>
      <c r="J7" s="3">
        <v>40</v>
      </c>
      <c r="K7" s="5">
        <f t="shared" si="2"/>
        <v>114</v>
      </c>
      <c r="L7" s="3">
        <v>57</v>
      </c>
      <c r="M7" s="3">
        <v>57</v>
      </c>
      <c r="N7" s="26">
        <f t="shared" si="3"/>
        <v>2.85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127</v>
      </c>
      <c r="E8" s="32">
        <v>60</v>
      </c>
      <c r="F8" s="32">
        <v>67</v>
      </c>
      <c r="G8" s="26">
        <f t="shared" si="1"/>
        <v>2.89</v>
      </c>
      <c r="H8" s="21" t="s">
        <v>14</v>
      </c>
      <c r="I8" s="24"/>
      <c r="J8" s="3">
        <v>167</v>
      </c>
      <c r="K8" s="5">
        <f t="shared" si="2"/>
        <v>358</v>
      </c>
      <c r="L8" s="3">
        <v>175</v>
      </c>
      <c r="M8" s="3">
        <v>183</v>
      </c>
      <c r="N8" s="26">
        <f t="shared" si="3"/>
        <v>2.14</v>
      </c>
      <c r="O8" s="1"/>
    </row>
    <row r="9" spans="1:15" ht="19.5" customHeight="1" x14ac:dyDescent="0.15">
      <c r="A9" s="20" t="s">
        <v>15</v>
      </c>
      <c r="B9" s="4"/>
      <c r="C9" s="32">
        <v>149</v>
      </c>
      <c r="D9" s="4">
        <f t="shared" si="0"/>
        <v>397</v>
      </c>
      <c r="E9" s="32">
        <v>196</v>
      </c>
      <c r="F9" s="32">
        <v>201</v>
      </c>
      <c r="G9" s="26">
        <f t="shared" si="1"/>
        <v>2.66</v>
      </c>
      <c r="H9" s="21" t="s">
        <v>16</v>
      </c>
      <c r="I9" s="24" t="s">
        <v>0</v>
      </c>
      <c r="J9" s="3">
        <v>90</v>
      </c>
      <c r="K9" s="5">
        <f t="shared" si="2"/>
        <v>241</v>
      </c>
      <c r="L9" s="3">
        <v>117</v>
      </c>
      <c r="M9" s="3">
        <v>124</v>
      </c>
      <c r="N9" s="26">
        <f t="shared" si="3"/>
        <v>2.68</v>
      </c>
      <c r="O9" s="1"/>
    </row>
    <row r="10" spans="1:15" ht="19.5" customHeight="1" x14ac:dyDescent="0.15">
      <c r="A10" s="20" t="s">
        <v>17</v>
      </c>
      <c r="B10" s="4"/>
      <c r="C10" s="32">
        <v>547</v>
      </c>
      <c r="D10" s="4">
        <f t="shared" si="0"/>
        <v>1152</v>
      </c>
      <c r="E10" s="32">
        <v>517</v>
      </c>
      <c r="F10" s="32">
        <v>635</v>
      </c>
      <c r="G10" s="26">
        <f t="shared" si="1"/>
        <v>2.11</v>
      </c>
      <c r="H10" s="21" t="s">
        <v>18</v>
      </c>
      <c r="I10" s="24"/>
      <c r="J10" s="3">
        <v>252</v>
      </c>
      <c r="K10" s="5">
        <f t="shared" si="2"/>
        <v>578</v>
      </c>
      <c r="L10" s="3">
        <v>291</v>
      </c>
      <c r="M10" s="3">
        <v>287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359</v>
      </c>
      <c r="D11" s="4">
        <f t="shared" si="0"/>
        <v>882</v>
      </c>
      <c r="E11" s="32">
        <v>436</v>
      </c>
      <c r="F11" s="32">
        <v>446</v>
      </c>
      <c r="G11" s="26">
        <f t="shared" si="1"/>
        <v>2.46</v>
      </c>
      <c r="H11" s="21" t="s">
        <v>20</v>
      </c>
      <c r="I11" s="24"/>
      <c r="J11" s="3">
        <v>102</v>
      </c>
      <c r="K11" s="5">
        <f t="shared" si="2"/>
        <v>316</v>
      </c>
      <c r="L11" s="3">
        <v>157</v>
      </c>
      <c r="M11" s="3">
        <v>159</v>
      </c>
      <c r="N11" s="26">
        <f t="shared" si="3"/>
        <v>3.1</v>
      </c>
      <c r="O11" s="1"/>
    </row>
    <row r="12" spans="1:15" ht="19.5" customHeight="1" x14ac:dyDescent="0.15">
      <c r="A12" s="20" t="s">
        <v>66</v>
      </c>
      <c r="B12" s="4"/>
      <c r="C12" s="32">
        <v>191</v>
      </c>
      <c r="D12" s="4">
        <f t="shared" si="0"/>
        <v>461</v>
      </c>
      <c r="E12" s="32">
        <v>221</v>
      </c>
      <c r="F12" s="33">
        <v>240</v>
      </c>
      <c r="G12" s="26">
        <f t="shared" si="1"/>
        <v>2.41</v>
      </c>
      <c r="H12" s="21" t="s">
        <v>21</v>
      </c>
      <c r="I12" s="24"/>
      <c r="J12" s="3">
        <v>81</v>
      </c>
      <c r="K12" s="5">
        <f t="shared" si="2"/>
        <v>210</v>
      </c>
      <c r="L12" s="3">
        <v>105</v>
      </c>
      <c r="M12" s="3">
        <v>105</v>
      </c>
      <c r="N12" s="26">
        <f t="shared" si="3"/>
        <v>2.59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124</v>
      </c>
      <c r="E13" s="32">
        <v>56</v>
      </c>
      <c r="F13" s="32">
        <v>68</v>
      </c>
      <c r="G13" s="26">
        <f t="shared" si="1"/>
        <v>2.58</v>
      </c>
      <c r="H13" s="21" t="s">
        <v>22</v>
      </c>
      <c r="I13" s="24"/>
      <c r="J13" s="3">
        <v>85</v>
      </c>
      <c r="K13" s="5">
        <f t="shared" si="2"/>
        <v>245</v>
      </c>
      <c r="L13" s="3">
        <v>119</v>
      </c>
      <c r="M13" s="3">
        <v>126</v>
      </c>
      <c r="N13" s="26">
        <f t="shared" si="3"/>
        <v>2.88</v>
      </c>
      <c r="O13" s="1"/>
    </row>
    <row r="14" spans="1:15" ht="19.5" customHeight="1" x14ac:dyDescent="0.15">
      <c r="A14" s="20" t="s">
        <v>25</v>
      </c>
      <c r="B14" s="4"/>
      <c r="C14" s="32">
        <v>157</v>
      </c>
      <c r="D14" s="4">
        <f t="shared" si="0"/>
        <v>364</v>
      </c>
      <c r="E14" s="32">
        <v>178</v>
      </c>
      <c r="F14" s="33">
        <v>186</v>
      </c>
      <c r="G14" s="26">
        <f t="shared" si="1"/>
        <v>2.3199999999999998</v>
      </c>
      <c r="H14" s="21" t="s">
        <v>24</v>
      </c>
      <c r="I14" s="24"/>
      <c r="J14" s="3">
        <v>139</v>
      </c>
      <c r="K14" s="5">
        <f t="shared" si="2"/>
        <v>353</v>
      </c>
      <c r="L14" s="3">
        <v>180</v>
      </c>
      <c r="M14" s="3">
        <v>173</v>
      </c>
      <c r="N14" s="26">
        <f t="shared" si="3"/>
        <v>2.54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142</v>
      </c>
      <c r="E15" s="32">
        <v>68</v>
      </c>
      <c r="F15" s="32">
        <v>74</v>
      </c>
      <c r="G15" s="26">
        <f t="shared" si="1"/>
        <v>2.41</v>
      </c>
      <c r="H15" s="21" t="s">
        <v>69</v>
      </c>
      <c r="I15" s="24"/>
      <c r="J15" s="3">
        <v>23</v>
      </c>
      <c r="K15" s="5">
        <f t="shared" si="2"/>
        <v>67</v>
      </c>
      <c r="L15" s="3">
        <v>35</v>
      </c>
      <c r="M15" s="3">
        <v>32</v>
      </c>
      <c r="N15" s="26">
        <f t="shared" si="3"/>
        <v>2.91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302</v>
      </c>
      <c r="E16" s="32">
        <v>139</v>
      </c>
      <c r="F16" s="32">
        <v>163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274</v>
      </c>
      <c r="L16" s="3">
        <v>144</v>
      </c>
      <c r="M16" s="3">
        <v>130</v>
      </c>
      <c r="N16" s="26">
        <f t="shared" si="3"/>
        <v>2.58</v>
      </c>
      <c r="O16" s="1"/>
    </row>
    <row r="17" spans="1:15" ht="19.5" customHeight="1" x14ac:dyDescent="0.15">
      <c r="A17" s="20" t="s">
        <v>28</v>
      </c>
      <c r="B17" s="4"/>
      <c r="C17" s="32">
        <v>90</v>
      </c>
      <c r="D17" s="4">
        <f t="shared" si="0"/>
        <v>163</v>
      </c>
      <c r="E17" s="32">
        <v>77</v>
      </c>
      <c r="F17" s="32">
        <v>86</v>
      </c>
      <c r="G17" s="26">
        <f t="shared" si="1"/>
        <v>1.81</v>
      </c>
      <c r="H17" s="21" t="s">
        <v>32</v>
      </c>
      <c r="I17" s="24"/>
      <c r="J17" s="3">
        <v>104</v>
      </c>
      <c r="K17" s="5">
        <f t="shared" si="2"/>
        <v>229</v>
      </c>
      <c r="L17" s="3">
        <v>112</v>
      </c>
      <c r="M17" s="3">
        <v>117</v>
      </c>
      <c r="N17" s="26">
        <f t="shared" si="3"/>
        <v>2.2000000000000002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127</v>
      </c>
      <c r="D18" s="4">
        <f t="shared" si="0"/>
        <v>267</v>
      </c>
      <c r="E18" s="33">
        <v>141</v>
      </c>
      <c r="F18" s="32">
        <v>126</v>
      </c>
      <c r="G18" s="26">
        <f t="shared" si="1"/>
        <v>2.1</v>
      </c>
      <c r="H18" s="21" t="s">
        <v>33</v>
      </c>
      <c r="I18" s="24"/>
      <c r="J18" s="3">
        <v>419</v>
      </c>
      <c r="K18" s="5">
        <f t="shared" si="2"/>
        <v>979</v>
      </c>
      <c r="L18" s="3">
        <v>481</v>
      </c>
      <c r="M18" s="3">
        <v>498</v>
      </c>
      <c r="N18" s="26">
        <f t="shared" si="3"/>
        <v>2.34</v>
      </c>
      <c r="O18" s="1"/>
    </row>
    <row r="19" spans="1:15" ht="19.5" customHeight="1" x14ac:dyDescent="0.15">
      <c r="A19" s="20" t="s">
        <v>31</v>
      </c>
      <c r="B19" s="4"/>
      <c r="C19" s="32">
        <v>206</v>
      </c>
      <c r="D19" s="4">
        <f t="shared" si="0"/>
        <v>436</v>
      </c>
      <c r="E19" s="32">
        <v>212</v>
      </c>
      <c r="F19" s="32">
        <v>224</v>
      </c>
      <c r="G19" s="26">
        <f t="shared" si="1"/>
        <v>2.12</v>
      </c>
      <c r="H19" s="21" t="s">
        <v>35</v>
      </c>
      <c r="I19" s="24">
        <v>1</v>
      </c>
      <c r="J19" s="3">
        <v>327</v>
      </c>
      <c r="K19" s="5">
        <f t="shared" si="2"/>
        <v>740</v>
      </c>
      <c r="L19" s="3">
        <v>376</v>
      </c>
      <c r="M19" s="3">
        <v>364</v>
      </c>
      <c r="N19" s="26">
        <f t="shared" si="3"/>
        <v>2.2599999999999998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385</v>
      </c>
      <c r="D20" s="4">
        <f t="shared" si="0"/>
        <v>925</v>
      </c>
      <c r="E20" s="32">
        <v>448</v>
      </c>
      <c r="F20" s="32">
        <v>477</v>
      </c>
      <c r="G20" s="26">
        <f t="shared" si="1"/>
        <v>2.4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456</v>
      </c>
      <c r="D21" s="4">
        <f t="shared" si="0"/>
        <v>1047</v>
      </c>
      <c r="E21" s="32">
        <v>531</v>
      </c>
      <c r="F21" s="32">
        <v>516</v>
      </c>
      <c r="G21" s="26">
        <f t="shared" si="1"/>
        <v>2.2999999999999998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379</v>
      </c>
      <c r="D22" s="4">
        <f t="shared" si="0"/>
        <v>853</v>
      </c>
      <c r="E22" s="32">
        <v>402</v>
      </c>
      <c r="F22" s="32">
        <v>451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4197</v>
      </c>
      <c r="K22" s="22">
        <f>SUM(K23:K37)</f>
        <v>10630</v>
      </c>
      <c r="L22" s="22">
        <f>SUM(L23:L37)</f>
        <v>5289</v>
      </c>
      <c r="M22" s="22">
        <f>SUM(M23:M37)</f>
        <v>5341</v>
      </c>
      <c r="N22" s="27">
        <f>ROUND(K22/J22,2)</f>
        <v>2.5299999999999998</v>
      </c>
      <c r="O22" s="1"/>
    </row>
    <row r="23" spans="1:15" ht="19.5" customHeight="1" x14ac:dyDescent="0.15">
      <c r="A23" s="20" t="s">
        <v>34</v>
      </c>
      <c r="B23" s="4"/>
      <c r="C23" s="33">
        <v>180</v>
      </c>
      <c r="D23" s="4">
        <f t="shared" si="0"/>
        <v>438</v>
      </c>
      <c r="E23" s="32">
        <v>223</v>
      </c>
      <c r="F23" s="33">
        <v>215</v>
      </c>
      <c r="G23" s="26">
        <f t="shared" si="1"/>
        <v>2.4300000000000002</v>
      </c>
      <c r="H23" s="21" t="s">
        <v>38</v>
      </c>
      <c r="I23" s="3">
        <v>2</v>
      </c>
      <c r="J23" s="33">
        <v>333</v>
      </c>
      <c r="K23" s="3">
        <f>SUM(L23:M23)</f>
        <v>833</v>
      </c>
      <c r="L23" s="3">
        <v>414</v>
      </c>
      <c r="M23" s="3">
        <v>419</v>
      </c>
      <c r="N23" s="30">
        <f>ROUND(K23/J23,2)</f>
        <v>2.5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69</v>
      </c>
      <c r="E24" s="32">
        <v>37</v>
      </c>
      <c r="F24" s="33">
        <v>32</v>
      </c>
      <c r="G24" s="26">
        <f t="shared" si="1"/>
        <v>2.76</v>
      </c>
      <c r="H24" s="21" t="s">
        <v>40</v>
      </c>
      <c r="I24" s="3"/>
      <c r="J24" s="32">
        <v>687</v>
      </c>
      <c r="K24" s="3">
        <f t="shared" ref="K24:K37" si="4">SUM(L24:M24)</f>
        <v>1637</v>
      </c>
      <c r="L24" s="3">
        <v>817</v>
      </c>
      <c r="M24" s="3">
        <v>820</v>
      </c>
      <c r="N24" s="30">
        <f t="shared" ref="N24:N37" si="5">ROUND(K24/J24,2)</f>
        <v>2.38</v>
      </c>
      <c r="O24" s="1"/>
    </row>
    <row r="25" spans="1:15" ht="18.75" customHeight="1" x14ac:dyDescent="0.15">
      <c r="A25" s="20" t="s">
        <v>37</v>
      </c>
      <c r="B25" s="4"/>
      <c r="C25" s="32">
        <v>181</v>
      </c>
      <c r="D25" s="4">
        <f t="shared" si="0"/>
        <v>452</v>
      </c>
      <c r="E25" s="32">
        <v>214</v>
      </c>
      <c r="F25" s="32">
        <v>238</v>
      </c>
      <c r="G25" s="26">
        <f t="shared" si="1"/>
        <v>2.5</v>
      </c>
      <c r="H25" s="21" t="s">
        <v>42</v>
      </c>
      <c r="I25" s="3"/>
      <c r="J25" s="32">
        <v>47</v>
      </c>
      <c r="K25" s="3">
        <f t="shared" si="4"/>
        <v>122</v>
      </c>
      <c r="L25" s="3">
        <v>64</v>
      </c>
      <c r="M25" s="3">
        <v>58</v>
      </c>
      <c r="N25" s="30">
        <f t="shared" si="5"/>
        <v>2.6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192</v>
      </c>
      <c r="E26" s="32">
        <v>89</v>
      </c>
      <c r="F26" s="32">
        <v>103</v>
      </c>
      <c r="G26" s="26">
        <f t="shared" si="1"/>
        <v>2.59</v>
      </c>
      <c r="H26" s="21" t="s">
        <v>44</v>
      </c>
      <c r="I26" s="3"/>
      <c r="J26" s="32">
        <v>61</v>
      </c>
      <c r="K26" s="3">
        <f t="shared" si="4"/>
        <v>165</v>
      </c>
      <c r="L26" s="3">
        <v>84</v>
      </c>
      <c r="M26" s="3">
        <v>81</v>
      </c>
      <c r="N26" s="30">
        <f t="shared" si="5"/>
        <v>2.7</v>
      </c>
      <c r="O26" s="1"/>
    </row>
    <row r="27" spans="1:15" ht="19.5" customHeight="1" x14ac:dyDescent="0.15">
      <c r="A27" s="20" t="s">
        <v>41</v>
      </c>
      <c r="B27" s="4"/>
      <c r="C27" s="32">
        <v>86</v>
      </c>
      <c r="D27" s="4">
        <f t="shared" si="0"/>
        <v>217</v>
      </c>
      <c r="E27" s="32">
        <v>111</v>
      </c>
      <c r="F27" s="32">
        <v>106</v>
      </c>
      <c r="G27" s="26">
        <f t="shared" si="1"/>
        <v>2.52</v>
      </c>
      <c r="H27" s="21" t="s">
        <v>46</v>
      </c>
      <c r="I27" s="3">
        <v>19</v>
      </c>
      <c r="J27" s="32">
        <v>689</v>
      </c>
      <c r="K27" s="3">
        <f t="shared" si="4"/>
        <v>1830</v>
      </c>
      <c r="L27" s="3">
        <v>899</v>
      </c>
      <c r="M27" s="3">
        <v>931</v>
      </c>
      <c r="N27" s="30">
        <f t="shared" si="5"/>
        <v>2.66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170</v>
      </c>
      <c r="E28" s="32">
        <v>84</v>
      </c>
      <c r="F28" s="32">
        <v>86</v>
      </c>
      <c r="G28" s="26">
        <f t="shared" si="1"/>
        <v>2.15</v>
      </c>
      <c r="H28" s="21" t="s">
        <v>48</v>
      </c>
      <c r="I28" s="3">
        <v>1</v>
      </c>
      <c r="J28" s="32">
        <v>504</v>
      </c>
      <c r="K28" s="3">
        <f t="shared" si="4"/>
        <v>1378</v>
      </c>
      <c r="L28" s="3">
        <v>697</v>
      </c>
      <c r="M28" s="3">
        <v>681</v>
      </c>
      <c r="N28" s="30">
        <f t="shared" si="5"/>
        <v>2.73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124</v>
      </c>
      <c r="D29" s="4">
        <f t="shared" si="0"/>
        <v>292</v>
      </c>
      <c r="E29" s="32">
        <v>152</v>
      </c>
      <c r="F29" s="32">
        <v>140</v>
      </c>
      <c r="G29" s="26">
        <f t="shared" si="1"/>
        <v>2.35</v>
      </c>
      <c r="H29" s="21" t="s">
        <v>50</v>
      </c>
      <c r="I29" s="3"/>
      <c r="J29" s="32">
        <v>67</v>
      </c>
      <c r="K29" s="3">
        <f t="shared" si="4"/>
        <v>179</v>
      </c>
      <c r="L29" s="3">
        <v>96</v>
      </c>
      <c r="M29" s="3">
        <v>83</v>
      </c>
      <c r="N29" s="30">
        <f t="shared" si="5"/>
        <v>2.67</v>
      </c>
      <c r="O29" s="1"/>
    </row>
    <row r="30" spans="1:15" ht="19.5" customHeight="1" x14ac:dyDescent="0.15">
      <c r="A30" s="20" t="s">
        <v>47</v>
      </c>
      <c r="B30" s="4"/>
      <c r="C30" s="32">
        <v>509</v>
      </c>
      <c r="D30" s="4">
        <f t="shared" si="0"/>
        <v>1211</v>
      </c>
      <c r="E30" s="32">
        <v>581</v>
      </c>
      <c r="F30" s="32">
        <v>630</v>
      </c>
      <c r="G30" s="26">
        <f t="shared" si="1"/>
        <v>2.38</v>
      </c>
      <c r="H30" s="21" t="s">
        <v>52</v>
      </c>
      <c r="I30" s="3">
        <v>2</v>
      </c>
      <c r="J30" s="33">
        <v>503</v>
      </c>
      <c r="K30" s="3">
        <f t="shared" si="4"/>
        <v>1206</v>
      </c>
      <c r="L30" s="3">
        <v>585</v>
      </c>
      <c r="M30" s="3">
        <v>621</v>
      </c>
      <c r="N30" s="30">
        <f t="shared" si="5"/>
        <v>2.4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303</v>
      </c>
      <c r="D31" s="4">
        <f t="shared" si="0"/>
        <v>698</v>
      </c>
      <c r="E31" s="32">
        <v>323</v>
      </c>
      <c r="F31" s="32">
        <v>375</v>
      </c>
      <c r="G31" s="26">
        <f t="shared" si="1"/>
        <v>2.2999999999999998</v>
      </c>
      <c r="H31" s="21" t="s">
        <v>54</v>
      </c>
      <c r="I31" s="3">
        <v>1</v>
      </c>
      <c r="J31" s="35">
        <v>537</v>
      </c>
      <c r="K31" s="3">
        <f t="shared" si="4"/>
        <v>1273</v>
      </c>
      <c r="L31" s="3">
        <v>653</v>
      </c>
      <c r="M31" s="3">
        <v>620</v>
      </c>
      <c r="N31" s="30">
        <f t="shared" si="5"/>
        <v>2.37</v>
      </c>
      <c r="O31" s="1"/>
    </row>
    <row r="32" spans="1:15" ht="19.5" customHeight="1" x14ac:dyDescent="0.15">
      <c r="A32" s="20" t="s">
        <v>51</v>
      </c>
      <c r="B32" s="4"/>
      <c r="C32" s="32">
        <v>272</v>
      </c>
      <c r="D32" s="4">
        <f t="shared" si="0"/>
        <v>683</v>
      </c>
      <c r="E32" s="32">
        <v>326</v>
      </c>
      <c r="F32" s="32">
        <v>357</v>
      </c>
      <c r="G32" s="26">
        <f t="shared" si="1"/>
        <v>2.5099999999999998</v>
      </c>
      <c r="H32" s="21" t="s">
        <v>56</v>
      </c>
      <c r="I32" s="3"/>
      <c r="J32" s="32">
        <v>359</v>
      </c>
      <c r="K32" s="3">
        <f t="shared" si="4"/>
        <v>879</v>
      </c>
      <c r="L32" s="3">
        <v>432</v>
      </c>
      <c r="M32" s="3">
        <v>447</v>
      </c>
      <c r="N32" s="30">
        <f t="shared" si="5"/>
        <v>2.4500000000000002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181</v>
      </c>
      <c r="E33" s="32">
        <v>83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336</v>
      </c>
      <c r="E34" s="32">
        <v>165</v>
      </c>
      <c r="F34" s="32">
        <v>171</v>
      </c>
      <c r="G34" s="26">
        <f t="shared" si="1"/>
        <v>2.69</v>
      </c>
      <c r="H34" s="21" t="s">
        <v>58</v>
      </c>
      <c r="I34" s="3"/>
      <c r="J34" s="32">
        <v>222</v>
      </c>
      <c r="K34" s="3">
        <f t="shared" si="4"/>
        <v>602</v>
      </c>
      <c r="L34" s="3">
        <v>285</v>
      </c>
      <c r="M34" s="3">
        <v>317</v>
      </c>
      <c r="N34" s="30">
        <f t="shared" si="5"/>
        <v>2.71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156</v>
      </c>
      <c r="L35" s="3">
        <v>79</v>
      </c>
      <c r="M35" s="3">
        <v>77</v>
      </c>
      <c r="N35" s="30">
        <f t="shared" si="5"/>
        <v>2.84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23</v>
      </c>
      <c r="K36" s="3">
        <f t="shared" si="4"/>
        <v>77</v>
      </c>
      <c r="L36" s="3">
        <v>38</v>
      </c>
      <c r="M36" s="3">
        <v>39</v>
      </c>
      <c r="N36" s="30">
        <f t="shared" si="5"/>
        <v>3.35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795</v>
      </c>
      <c r="D37" s="23">
        <f>SUM(D38:D43)</f>
        <v>1961</v>
      </c>
      <c r="E37" s="23">
        <f>SUM(E38:E43)</f>
        <v>980</v>
      </c>
      <c r="F37" s="23">
        <f>SUM(F38:F43)</f>
        <v>981</v>
      </c>
      <c r="G37" s="27">
        <f>ROUND(D37/C37,2)</f>
        <v>2.4700000000000002</v>
      </c>
      <c r="H37" s="21" t="s">
        <v>61</v>
      </c>
      <c r="I37" s="3"/>
      <c r="J37" s="32">
        <v>46</v>
      </c>
      <c r="K37" s="3">
        <f t="shared" si="4"/>
        <v>136</v>
      </c>
      <c r="L37" s="3">
        <v>67</v>
      </c>
      <c r="M37" s="3">
        <v>69</v>
      </c>
      <c r="N37" s="30">
        <f t="shared" si="5"/>
        <v>2.96</v>
      </c>
      <c r="O37" s="1"/>
    </row>
    <row r="38" spans="1:15" ht="19.5" customHeight="1" x14ac:dyDescent="0.15">
      <c r="A38" s="20" t="s">
        <v>1</v>
      </c>
      <c r="B38" s="4"/>
      <c r="C38" s="32">
        <v>123</v>
      </c>
      <c r="D38" s="4">
        <f>E38+F38</f>
        <v>293</v>
      </c>
      <c r="E38" s="32">
        <v>156</v>
      </c>
      <c r="F38" s="32">
        <v>137</v>
      </c>
      <c r="G38" s="28">
        <f t="shared" ref="G38:G43" si="6">ROUND(D38/C38,2)</f>
        <v>2.38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89</v>
      </c>
      <c r="D39" s="4">
        <f t="shared" ref="D39:D44" si="7">E39+F39</f>
        <v>233</v>
      </c>
      <c r="E39" s="32">
        <v>109</v>
      </c>
      <c r="F39" s="32">
        <v>124</v>
      </c>
      <c r="G39" s="28">
        <f t="shared" si="6"/>
        <v>2.62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197</v>
      </c>
      <c r="D40" s="4">
        <f t="shared" si="7"/>
        <v>483</v>
      </c>
      <c r="E40" s="32">
        <v>248</v>
      </c>
      <c r="F40" s="32">
        <v>235</v>
      </c>
      <c r="G40" s="28">
        <f t="shared" si="6"/>
        <v>2.4500000000000002</v>
      </c>
      <c r="H40" s="37" t="s">
        <v>75</v>
      </c>
      <c r="I40" s="38"/>
      <c r="J40" s="39" t="s">
        <v>102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7"/>
        <v>523</v>
      </c>
      <c r="E41" s="32">
        <v>254</v>
      </c>
      <c r="F41" s="32">
        <v>269</v>
      </c>
      <c r="G41" s="28">
        <f t="shared" si="6"/>
        <v>2.38</v>
      </c>
      <c r="H41" s="37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82</v>
      </c>
      <c r="D42" s="4">
        <f t="shared" si="7"/>
        <v>196</v>
      </c>
      <c r="E42" s="32">
        <v>98</v>
      </c>
      <c r="F42" s="32">
        <v>98</v>
      </c>
      <c r="G42" s="28">
        <f t="shared" si="6"/>
        <v>2.39</v>
      </c>
      <c r="H42" s="37" t="s">
        <v>78</v>
      </c>
      <c r="I42" s="38"/>
      <c r="J42" s="39" t="s">
        <v>103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84</v>
      </c>
      <c r="D43" s="4">
        <f t="shared" si="7"/>
        <v>233</v>
      </c>
      <c r="E43" s="32">
        <v>115</v>
      </c>
      <c r="F43" s="32">
        <v>118</v>
      </c>
      <c r="G43" s="28">
        <f t="shared" si="6"/>
        <v>2.77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（令和7年2月28日現在）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235E7-5331-47E2-9F9C-756E03B8DA6D}">
  <dimension ref="A1:O46"/>
  <sheetViews>
    <sheetView view="pageLayout" zoomScale="85" zoomScaleNormal="100" zoomScaleSheetLayoutView="85" zoomScalePageLayoutView="85" workbookViewId="0">
      <selection activeCell="J43" sqref="J4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6086</v>
      </c>
      <c r="D3" s="17">
        <f>SUM(E3+F3)</f>
        <v>14333</v>
      </c>
      <c r="E3" s="18">
        <f>SUM(E4:E34)</f>
        <v>6962</v>
      </c>
      <c r="F3" s="18">
        <f>SUM(F4:F34)</f>
        <v>7371</v>
      </c>
      <c r="G3" s="25">
        <f>ROUND(D3/C3,2)</f>
        <v>2.36</v>
      </c>
      <c r="H3" s="19" t="s">
        <v>73</v>
      </c>
      <c r="I3" s="15"/>
      <c r="J3" s="16">
        <f>SUM(J4:J19)</f>
        <v>2404</v>
      </c>
      <c r="K3" s="18">
        <f>SUM(K4:K19)</f>
        <v>5743</v>
      </c>
      <c r="L3" s="18">
        <f>SUM(L4:L19)</f>
        <v>2854</v>
      </c>
      <c r="M3" s="18">
        <f>SUM(M4:M19)</f>
        <v>2889</v>
      </c>
      <c r="N3" s="25">
        <f>ROUND(K3/J3,2)</f>
        <v>2.39</v>
      </c>
      <c r="O3" s="1"/>
    </row>
    <row r="4" spans="1:15" ht="19.5" customHeight="1" x14ac:dyDescent="0.15">
      <c r="A4" s="20" t="s">
        <v>5</v>
      </c>
      <c r="B4" s="4">
        <v>99</v>
      </c>
      <c r="C4" s="32">
        <v>120</v>
      </c>
      <c r="D4" s="4">
        <f>E4+F4</f>
        <v>312</v>
      </c>
      <c r="E4" s="32">
        <v>162</v>
      </c>
      <c r="F4" s="32">
        <v>150</v>
      </c>
      <c r="G4" s="26">
        <f>ROUND(D4/C4,2)</f>
        <v>2.6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139</v>
      </c>
      <c r="D5" s="4">
        <f t="shared" ref="D5:D34" si="0">E5+F5</f>
        <v>331</v>
      </c>
      <c r="E5" s="32">
        <v>169</v>
      </c>
      <c r="F5" s="32">
        <v>162</v>
      </c>
      <c r="G5" s="26">
        <f t="shared" ref="G5:G34" si="1">ROUND(D5/C5,2)</f>
        <v>2.38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188</v>
      </c>
      <c r="D6" s="4">
        <f t="shared" si="0"/>
        <v>451</v>
      </c>
      <c r="E6" s="32">
        <v>229</v>
      </c>
      <c r="F6" s="32">
        <v>222</v>
      </c>
      <c r="G6" s="26">
        <f t="shared" si="1"/>
        <v>2.4</v>
      </c>
      <c r="H6" s="21" t="s">
        <v>10</v>
      </c>
      <c r="I6" s="24"/>
      <c r="J6" s="3">
        <v>379</v>
      </c>
      <c r="K6" s="5">
        <f t="shared" si="2"/>
        <v>826</v>
      </c>
      <c r="L6" s="3">
        <v>408</v>
      </c>
      <c r="M6" s="3">
        <v>418</v>
      </c>
      <c r="N6" s="26">
        <f t="shared" si="3"/>
        <v>2.1800000000000002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709</v>
      </c>
      <c r="E7" s="32">
        <v>357</v>
      </c>
      <c r="F7" s="32">
        <v>352</v>
      </c>
      <c r="G7" s="26">
        <f t="shared" si="1"/>
        <v>2.61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128</v>
      </c>
      <c r="E8" s="32">
        <v>60</v>
      </c>
      <c r="F8" s="32">
        <v>68</v>
      </c>
      <c r="G8" s="26">
        <f t="shared" si="1"/>
        <v>2.91</v>
      </c>
      <c r="H8" s="21" t="s">
        <v>14</v>
      </c>
      <c r="I8" s="24"/>
      <c r="J8" s="3">
        <v>166</v>
      </c>
      <c r="K8" s="5">
        <f t="shared" si="2"/>
        <v>353</v>
      </c>
      <c r="L8" s="3">
        <v>172</v>
      </c>
      <c r="M8" s="3">
        <v>181</v>
      </c>
      <c r="N8" s="26">
        <f t="shared" si="3"/>
        <v>2.13</v>
      </c>
      <c r="O8" s="1"/>
    </row>
    <row r="9" spans="1:15" ht="19.5" customHeight="1" x14ac:dyDescent="0.15">
      <c r="A9" s="20" t="s">
        <v>15</v>
      </c>
      <c r="B9" s="4"/>
      <c r="C9" s="32">
        <v>150</v>
      </c>
      <c r="D9" s="4">
        <f t="shared" si="0"/>
        <v>395</v>
      </c>
      <c r="E9" s="32">
        <v>196</v>
      </c>
      <c r="F9" s="32">
        <v>199</v>
      </c>
      <c r="G9" s="26">
        <f t="shared" si="1"/>
        <v>2.63</v>
      </c>
      <c r="H9" s="21" t="s">
        <v>16</v>
      </c>
      <c r="I9" s="24" t="s">
        <v>0</v>
      </c>
      <c r="J9" s="3">
        <v>90</v>
      </c>
      <c r="K9" s="5">
        <f t="shared" si="2"/>
        <v>241</v>
      </c>
      <c r="L9" s="3">
        <v>117</v>
      </c>
      <c r="M9" s="3">
        <v>124</v>
      </c>
      <c r="N9" s="26">
        <f t="shared" si="3"/>
        <v>2.68</v>
      </c>
      <c r="O9" s="1"/>
    </row>
    <row r="10" spans="1:15" ht="19.5" customHeight="1" x14ac:dyDescent="0.15">
      <c r="A10" s="20" t="s">
        <v>17</v>
      </c>
      <c r="B10" s="4"/>
      <c r="C10" s="32">
        <v>549</v>
      </c>
      <c r="D10" s="4">
        <f t="shared" si="0"/>
        <v>1152</v>
      </c>
      <c r="E10" s="32">
        <v>517</v>
      </c>
      <c r="F10" s="32">
        <v>635</v>
      </c>
      <c r="G10" s="26">
        <f t="shared" si="1"/>
        <v>2.1</v>
      </c>
      <c r="H10" s="21" t="s">
        <v>18</v>
      </c>
      <c r="I10" s="24"/>
      <c r="J10" s="3">
        <v>253</v>
      </c>
      <c r="K10" s="5">
        <f t="shared" si="2"/>
        <v>581</v>
      </c>
      <c r="L10" s="3">
        <v>294</v>
      </c>
      <c r="M10" s="3">
        <v>287</v>
      </c>
      <c r="N10" s="26">
        <f t="shared" si="3"/>
        <v>2.2999999999999998</v>
      </c>
      <c r="O10" s="1"/>
    </row>
    <row r="11" spans="1:15" ht="19.5" customHeight="1" x14ac:dyDescent="0.15">
      <c r="A11" s="20" t="s">
        <v>19</v>
      </c>
      <c r="B11" s="4"/>
      <c r="C11" s="32">
        <v>363</v>
      </c>
      <c r="D11" s="4">
        <f t="shared" si="0"/>
        <v>886</v>
      </c>
      <c r="E11" s="32">
        <v>440</v>
      </c>
      <c r="F11" s="32">
        <v>446</v>
      </c>
      <c r="G11" s="26">
        <f t="shared" si="1"/>
        <v>2.44</v>
      </c>
      <c r="H11" s="21" t="s">
        <v>20</v>
      </c>
      <c r="I11" s="24"/>
      <c r="J11" s="3">
        <v>102</v>
      </c>
      <c r="K11" s="5">
        <f t="shared" si="2"/>
        <v>312</v>
      </c>
      <c r="L11" s="3">
        <v>154</v>
      </c>
      <c r="M11" s="3">
        <v>158</v>
      </c>
      <c r="N11" s="26">
        <f t="shared" si="3"/>
        <v>3.06</v>
      </c>
      <c r="O11" s="1"/>
    </row>
    <row r="12" spans="1:15" ht="19.5" customHeight="1" x14ac:dyDescent="0.15">
      <c r="A12" s="20" t="s">
        <v>66</v>
      </c>
      <c r="B12" s="4"/>
      <c r="C12" s="32">
        <v>190</v>
      </c>
      <c r="D12" s="4">
        <f t="shared" si="0"/>
        <v>457</v>
      </c>
      <c r="E12" s="32">
        <v>220</v>
      </c>
      <c r="F12" s="33">
        <v>237</v>
      </c>
      <c r="G12" s="26">
        <f t="shared" si="1"/>
        <v>2.41</v>
      </c>
      <c r="H12" s="21" t="s">
        <v>21</v>
      </c>
      <c r="I12" s="24"/>
      <c r="J12" s="3">
        <v>82</v>
      </c>
      <c r="K12" s="5">
        <f t="shared" si="2"/>
        <v>211</v>
      </c>
      <c r="L12" s="3">
        <v>105</v>
      </c>
      <c r="M12" s="3">
        <v>106</v>
      </c>
      <c r="N12" s="26">
        <f t="shared" si="3"/>
        <v>2.57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124</v>
      </c>
      <c r="E13" s="32">
        <v>56</v>
      </c>
      <c r="F13" s="32">
        <v>68</v>
      </c>
      <c r="G13" s="26">
        <f t="shared" si="1"/>
        <v>2.58</v>
      </c>
      <c r="H13" s="21" t="s">
        <v>22</v>
      </c>
      <c r="I13" s="24"/>
      <c r="J13" s="3">
        <v>86</v>
      </c>
      <c r="K13" s="5">
        <f t="shared" si="2"/>
        <v>245</v>
      </c>
      <c r="L13" s="3">
        <v>119</v>
      </c>
      <c r="M13" s="3">
        <v>126</v>
      </c>
      <c r="N13" s="26">
        <f t="shared" si="3"/>
        <v>2.85</v>
      </c>
      <c r="O13" s="1"/>
    </row>
    <row r="14" spans="1:15" ht="19.5" customHeight="1" x14ac:dyDescent="0.15">
      <c r="A14" s="20" t="s">
        <v>25</v>
      </c>
      <c r="B14" s="4"/>
      <c r="C14" s="32">
        <v>158</v>
      </c>
      <c r="D14" s="4">
        <f t="shared" si="0"/>
        <v>365</v>
      </c>
      <c r="E14" s="32">
        <v>178</v>
      </c>
      <c r="F14" s="33">
        <v>187</v>
      </c>
      <c r="G14" s="26">
        <f t="shared" si="1"/>
        <v>2.31</v>
      </c>
      <c r="H14" s="21" t="s">
        <v>24</v>
      </c>
      <c r="I14" s="24"/>
      <c r="J14" s="3">
        <v>139</v>
      </c>
      <c r="K14" s="5">
        <f t="shared" si="2"/>
        <v>353</v>
      </c>
      <c r="L14" s="3">
        <v>179</v>
      </c>
      <c r="M14" s="3">
        <v>174</v>
      </c>
      <c r="N14" s="26">
        <f t="shared" si="3"/>
        <v>2.54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131</v>
      </c>
      <c r="D16" s="4">
        <f t="shared" si="0"/>
        <v>300</v>
      </c>
      <c r="E16" s="32">
        <v>139</v>
      </c>
      <c r="F16" s="32">
        <v>161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272</v>
      </c>
      <c r="L16" s="3">
        <v>143</v>
      </c>
      <c r="M16" s="3">
        <v>129</v>
      </c>
      <c r="N16" s="26">
        <f t="shared" si="3"/>
        <v>2.57</v>
      </c>
      <c r="O16" s="1"/>
    </row>
    <row r="17" spans="1:15" ht="19.5" customHeight="1" x14ac:dyDescent="0.15">
      <c r="A17" s="20" t="s">
        <v>28</v>
      </c>
      <c r="B17" s="4"/>
      <c r="C17" s="32">
        <v>91</v>
      </c>
      <c r="D17" s="4">
        <f t="shared" si="0"/>
        <v>164</v>
      </c>
      <c r="E17" s="32">
        <v>78</v>
      </c>
      <c r="F17" s="32">
        <v>86</v>
      </c>
      <c r="G17" s="26">
        <f t="shared" si="1"/>
        <v>1.8</v>
      </c>
      <c r="H17" s="21" t="s">
        <v>32</v>
      </c>
      <c r="I17" s="24"/>
      <c r="J17" s="3">
        <v>103</v>
      </c>
      <c r="K17" s="5">
        <f t="shared" si="2"/>
        <v>230</v>
      </c>
      <c r="L17" s="3">
        <v>112</v>
      </c>
      <c r="M17" s="3">
        <v>118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127</v>
      </c>
      <c r="D18" s="4">
        <f t="shared" si="0"/>
        <v>267</v>
      </c>
      <c r="E18" s="33">
        <v>140</v>
      </c>
      <c r="F18" s="32">
        <v>127</v>
      </c>
      <c r="G18" s="26">
        <f t="shared" si="1"/>
        <v>2.1</v>
      </c>
      <c r="H18" s="21" t="s">
        <v>33</v>
      </c>
      <c r="I18" s="24"/>
      <c r="J18" s="3">
        <v>416</v>
      </c>
      <c r="K18" s="5">
        <f t="shared" si="2"/>
        <v>973</v>
      </c>
      <c r="L18" s="3">
        <v>476</v>
      </c>
      <c r="M18" s="3">
        <v>497</v>
      </c>
      <c r="N18" s="26">
        <f t="shared" si="3"/>
        <v>2.34</v>
      </c>
      <c r="O18" s="1"/>
    </row>
    <row r="19" spans="1:15" ht="19.5" customHeight="1" x14ac:dyDescent="0.15">
      <c r="A19" s="20" t="s">
        <v>31</v>
      </c>
      <c r="B19" s="4"/>
      <c r="C19" s="32">
        <v>205</v>
      </c>
      <c r="D19" s="4">
        <f t="shared" si="0"/>
        <v>435</v>
      </c>
      <c r="E19" s="32">
        <v>212</v>
      </c>
      <c r="F19" s="32">
        <v>223</v>
      </c>
      <c r="G19" s="26">
        <f t="shared" si="1"/>
        <v>2.12</v>
      </c>
      <c r="H19" s="21" t="s">
        <v>35</v>
      </c>
      <c r="I19" s="24">
        <v>1</v>
      </c>
      <c r="J19" s="3">
        <v>327</v>
      </c>
      <c r="K19" s="5">
        <f t="shared" si="2"/>
        <v>739</v>
      </c>
      <c r="L19" s="3">
        <v>375</v>
      </c>
      <c r="M19" s="3">
        <v>364</v>
      </c>
      <c r="N19" s="26">
        <f t="shared" si="3"/>
        <v>2.2599999999999998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384</v>
      </c>
      <c r="D20" s="4">
        <f t="shared" si="0"/>
        <v>916</v>
      </c>
      <c r="E20" s="32">
        <v>442</v>
      </c>
      <c r="F20" s="32">
        <v>474</v>
      </c>
      <c r="G20" s="26">
        <f t="shared" si="1"/>
        <v>2.39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459</v>
      </c>
      <c r="D21" s="4">
        <f t="shared" si="0"/>
        <v>1053</v>
      </c>
      <c r="E21" s="32">
        <v>535</v>
      </c>
      <c r="F21" s="32">
        <v>518</v>
      </c>
      <c r="G21" s="26">
        <f t="shared" si="1"/>
        <v>2.29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376</v>
      </c>
      <c r="D22" s="4">
        <f t="shared" si="0"/>
        <v>844</v>
      </c>
      <c r="E22" s="32">
        <v>397</v>
      </c>
      <c r="F22" s="32">
        <v>447</v>
      </c>
      <c r="G22" s="26">
        <f t="shared" si="1"/>
        <v>2.2400000000000002</v>
      </c>
      <c r="H22" s="14" t="s">
        <v>76</v>
      </c>
      <c r="I22" s="22">
        <f>SUM(I4:I19)</f>
        <v>1</v>
      </c>
      <c r="J22" s="22">
        <f>SUM(J23:J37)</f>
        <v>4223</v>
      </c>
      <c r="K22" s="22">
        <f>SUM(K23:K37)</f>
        <v>10623</v>
      </c>
      <c r="L22" s="22">
        <f>SUM(L23:L37)</f>
        <v>5294</v>
      </c>
      <c r="M22" s="22">
        <f>SUM(M23:M37)</f>
        <v>5329</v>
      </c>
      <c r="N22" s="27">
        <f>ROUND(K22/J22,2)</f>
        <v>2.52</v>
      </c>
      <c r="O22" s="1"/>
    </row>
    <row r="23" spans="1:15" ht="19.5" customHeight="1" x14ac:dyDescent="0.15">
      <c r="A23" s="20" t="s">
        <v>34</v>
      </c>
      <c r="B23" s="4"/>
      <c r="C23" s="33">
        <v>180</v>
      </c>
      <c r="D23" s="4">
        <f t="shared" si="0"/>
        <v>434</v>
      </c>
      <c r="E23" s="32">
        <v>219</v>
      </c>
      <c r="F23" s="33">
        <v>215</v>
      </c>
      <c r="G23" s="26">
        <f t="shared" si="1"/>
        <v>2.41</v>
      </c>
      <c r="H23" s="21" t="s">
        <v>38</v>
      </c>
      <c r="I23" s="3">
        <v>2</v>
      </c>
      <c r="J23" s="33">
        <v>332</v>
      </c>
      <c r="K23" s="3">
        <f>SUM(L23:M23)</f>
        <v>826</v>
      </c>
      <c r="L23" s="3">
        <v>412</v>
      </c>
      <c r="M23" s="3">
        <v>414</v>
      </c>
      <c r="N23" s="30">
        <f>ROUND(K23/J23,2)</f>
        <v>2.4900000000000002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696</v>
      </c>
      <c r="K24" s="3">
        <f t="shared" ref="K24:K37" si="4">SUM(L24:M24)</f>
        <v>1647</v>
      </c>
      <c r="L24" s="3">
        <v>827</v>
      </c>
      <c r="M24" s="3">
        <v>820</v>
      </c>
      <c r="N24" s="30">
        <f t="shared" ref="N24:N37" si="5">ROUND(K24/J24,2)</f>
        <v>2.37</v>
      </c>
      <c r="O24" s="1"/>
    </row>
    <row r="25" spans="1:15" ht="18.75" customHeight="1" x14ac:dyDescent="0.15">
      <c r="A25" s="20" t="s">
        <v>37</v>
      </c>
      <c r="B25" s="4"/>
      <c r="C25" s="32">
        <v>184</v>
      </c>
      <c r="D25" s="4">
        <f t="shared" si="0"/>
        <v>460</v>
      </c>
      <c r="E25" s="32">
        <v>218</v>
      </c>
      <c r="F25" s="32">
        <v>242</v>
      </c>
      <c r="G25" s="26">
        <f t="shared" si="1"/>
        <v>2.5</v>
      </c>
      <c r="H25" s="21" t="s">
        <v>42</v>
      </c>
      <c r="I25" s="3"/>
      <c r="J25" s="32">
        <v>48</v>
      </c>
      <c r="K25" s="3">
        <f t="shared" si="4"/>
        <v>121</v>
      </c>
      <c r="L25" s="3">
        <v>63</v>
      </c>
      <c r="M25" s="3">
        <v>58</v>
      </c>
      <c r="N25" s="30">
        <f t="shared" si="5"/>
        <v>2.52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193</v>
      </c>
      <c r="E26" s="32">
        <v>89</v>
      </c>
      <c r="F26" s="32">
        <v>104</v>
      </c>
      <c r="G26" s="26">
        <f t="shared" si="1"/>
        <v>2.61</v>
      </c>
      <c r="H26" s="21" t="s">
        <v>44</v>
      </c>
      <c r="I26" s="3"/>
      <c r="J26" s="32">
        <v>61</v>
      </c>
      <c r="K26" s="3">
        <f t="shared" si="4"/>
        <v>163</v>
      </c>
      <c r="L26" s="3">
        <v>82</v>
      </c>
      <c r="M26" s="3">
        <v>81</v>
      </c>
      <c r="N26" s="30">
        <f t="shared" si="5"/>
        <v>2.67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213</v>
      </c>
      <c r="E27" s="32">
        <v>108</v>
      </c>
      <c r="F27" s="32">
        <v>105</v>
      </c>
      <c r="G27" s="26">
        <f t="shared" si="1"/>
        <v>2.5099999999999998</v>
      </c>
      <c r="H27" s="21" t="s">
        <v>46</v>
      </c>
      <c r="I27" s="3">
        <v>19</v>
      </c>
      <c r="J27" s="32">
        <v>691</v>
      </c>
      <c r="K27" s="3">
        <f t="shared" si="4"/>
        <v>1828</v>
      </c>
      <c r="L27" s="3">
        <v>899</v>
      </c>
      <c r="M27" s="3">
        <v>929</v>
      </c>
      <c r="N27" s="30">
        <f t="shared" si="5"/>
        <v>2.65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170</v>
      </c>
      <c r="E28" s="32">
        <v>84</v>
      </c>
      <c r="F28" s="32">
        <v>86</v>
      </c>
      <c r="G28" s="26">
        <f t="shared" si="1"/>
        <v>2.15</v>
      </c>
      <c r="H28" s="21" t="s">
        <v>48</v>
      </c>
      <c r="I28" s="3">
        <v>1</v>
      </c>
      <c r="J28" s="32">
        <v>505</v>
      </c>
      <c r="K28" s="3">
        <f t="shared" si="4"/>
        <v>1372</v>
      </c>
      <c r="L28" s="3">
        <v>695</v>
      </c>
      <c r="M28" s="3">
        <v>677</v>
      </c>
      <c r="N28" s="30">
        <f t="shared" si="5"/>
        <v>2.72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125</v>
      </c>
      <c r="D29" s="4">
        <f t="shared" si="0"/>
        <v>295</v>
      </c>
      <c r="E29" s="32">
        <v>152</v>
      </c>
      <c r="F29" s="32">
        <v>143</v>
      </c>
      <c r="G29" s="26">
        <f t="shared" si="1"/>
        <v>2.36</v>
      </c>
      <c r="H29" s="21" t="s">
        <v>50</v>
      </c>
      <c r="I29" s="3"/>
      <c r="J29" s="32">
        <v>67</v>
      </c>
      <c r="K29" s="3">
        <f t="shared" si="4"/>
        <v>179</v>
      </c>
      <c r="L29" s="3">
        <v>96</v>
      </c>
      <c r="M29" s="3">
        <v>83</v>
      </c>
      <c r="N29" s="30">
        <f t="shared" si="5"/>
        <v>2.67</v>
      </c>
      <c r="O29" s="1"/>
    </row>
    <row r="30" spans="1:15" ht="19.5" customHeight="1" x14ac:dyDescent="0.15">
      <c r="A30" s="20" t="s">
        <v>47</v>
      </c>
      <c r="B30" s="4"/>
      <c r="C30" s="32">
        <v>509</v>
      </c>
      <c r="D30" s="4">
        <f t="shared" si="0"/>
        <v>1202</v>
      </c>
      <c r="E30" s="32">
        <v>580</v>
      </c>
      <c r="F30" s="32">
        <v>622</v>
      </c>
      <c r="G30" s="26">
        <f t="shared" si="1"/>
        <v>2.36</v>
      </c>
      <c r="H30" s="21" t="s">
        <v>52</v>
      </c>
      <c r="I30" s="3">
        <v>2</v>
      </c>
      <c r="J30" s="33">
        <v>508</v>
      </c>
      <c r="K30" s="3">
        <f t="shared" si="4"/>
        <v>1204</v>
      </c>
      <c r="L30" s="3">
        <v>586</v>
      </c>
      <c r="M30" s="3">
        <v>618</v>
      </c>
      <c r="N30" s="30">
        <f t="shared" si="5"/>
        <v>2.37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301</v>
      </c>
      <c r="D31" s="4">
        <f t="shared" si="0"/>
        <v>693</v>
      </c>
      <c r="E31" s="32">
        <v>317</v>
      </c>
      <c r="F31" s="32">
        <v>376</v>
      </c>
      <c r="G31" s="26">
        <f t="shared" si="1"/>
        <v>2.2999999999999998</v>
      </c>
      <c r="H31" s="21" t="s">
        <v>54</v>
      </c>
      <c r="I31" s="3">
        <v>1</v>
      </c>
      <c r="J31" s="35">
        <v>539</v>
      </c>
      <c r="K31" s="3">
        <f t="shared" si="4"/>
        <v>1274</v>
      </c>
      <c r="L31" s="3">
        <v>655</v>
      </c>
      <c r="M31" s="3">
        <v>619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269</v>
      </c>
      <c r="D32" s="4">
        <f t="shared" si="0"/>
        <v>668</v>
      </c>
      <c r="E32" s="32">
        <v>321</v>
      </c>
      <c r="F32" s="32">
        <v>347</v>
      </c>
      <c r="G32" s="26">
        <f t="shared" si="1"/>
        <v>2.48</v>
      </c>
      <c r="H32" s="21" t="s">
        <v>56</v>
      </c>
      <c r="I32" s="3"/>
      <c r="J32" s="32">
        <v>365</v>
      </c>
      <c r="K32" s="3">
        <f t="shared" si="4"/>
        <v>881</v>
      </c>
      <c r="L32" s="3">
        <v>432</v>
      </c>
      <c r="M32" s="3">
        <v>449</v>
      </c>
      <c r="N32" s="30">
        <f t="shared" si="5"/>
        <v>2.41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181</v>
      </c>
      <c r="E33" s="32">
        <v>83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124</v>
      </c>
      <c r="D34" s="4">
        <f t="shared" si="0"/>
        <v>326</v>
      </c>
      <c r="E34" s="32">
        <v>160</v>
      </c>
      <c r="F34" s="32">
        <v>166</v>
      </c>
      <c r="G34" s="26">
        <f t="shared" si="1"/>
        <v>2.63</v>
      </c>
      <c r="H34" s="21" t="s">
        <v>58</v>
      </c>
      <c r="I34" s="3"/>
      <c r="J34" s="32">
        <v>223</v>
      </c>
      <c r="K34" s="3">
        <f t="shared" si="4"/>
        <v>603</v>
      </c>
      <c r="L34" s="3">
        <v>285</v>
      </c>
      <c r="M34" s="3">
        <v>318</v>
      </c>
      <c r="N34" s="30">
        <f t="shared" si="5"/>
        <v>2.7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156</v>
      </c>
      <c r="L35" s="3">
        <v>79</v>
      </c>
      <c r="M35" s="3">
        <v>77</v>
      </c>
      <c r="N35" s="30">
        <f t="shared" si="5"/>
        <v>2.84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792</v>
      </c>
      <c r="D37" s="23">
        <f>SUM(D38:D43)</f>
        <v>1947</v>
      </c>
      <c r="E37" s="23">
        <f>SUM(E38:E43)</f>
        <v>974</v>
      </c>
      <c r="F37" s="23">
        <f>SUM(F38:F43)</f>
        <v>973</v>
      </c>
      <c r="G37" s="27">
        <f>ROUND(D37/C37,2)</f>
        <v>2.46</v>
      </c>
      <c r="H37" s="21" t="s">
        <v>61</v>
      </c>
      <c r="I37" s="3"/>
      <c r="J37" s="32">
        <v>46</v>
      </c>
      <c r="K37" s="3">
        <f t="shared" si="4"/>
        <v>136</v>
      </c>
      <c r="L37" s="3">
        <v>67</v>
      </c>
      <c r="M37" s="3">
        <v>69</v>
      </c>
      <c r="N37" s="30">
        <f t="shared" si="5"/>
        <v>2.96</v>
      </c>
      <c r="O37" s="1"/>
    </row>
    <row r="38" spans="1:15" ht="19.5" customHeight="1" x14ac:dyDescent="0.15">
      <c r="A38" s="20" t="s">
        <v>1</v>
      </c>
      <c r="B38" s="4"/>
      <c r="C38" s="32">
        <v>122</v>
      </c>
      <c r="D38" s="4">
        <f>E38+F38</f>
        <v>292</v>
      </c>
      <c r="E38" s="32">
        <v>155</v>
      </c>
      <c r="F38" s="32">
        <v>137</v>
      </c>
      <c r="G38" s="28">
        <f t="shared" ref="G38:G43" si="6">ROUND(D38/C38,2)</f>
        <v>2.39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ref="D39:D44" si="7">E39+F39</f>
        <v>230</v>
      </c>
      <c r="E39" s="32">
        <v>108</v>
      </c>
      <c r="F39" s="32">
        <v>122</v>
      </c>
      <c r="G39" s="28">
        <f t="shared" si="6"/>
        <v>2.61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196</v>
      </c>
      <c r="D40" s="4">
        <f t="shared" si="7"/>
        <v>479</v>
      </c>
      <c r="E40" s="32">
        <v>246</v>
      </c>
      <c r="F40" s="32">
        <v>233</v>
      </c>
      <c r="G40" s="28">
        <f t="shared" si="6"/>
        <v>2.44</v>
      </c>
      <c r="H40" s="37" t="s">
        <v>75</v>
      </c>
      <c r="I40" s="38"/>
      <c r="J40" s="39" t="s">
        <v>104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7"/>
        <v>523</v>
      </c>
      <c r="E41" s="32">
        <v>254</v>
      </c>
      <c r="F41" s="32">
        <v>269</v>
      </c>
      <c r="G41" s="28">
        <f t="shared" si="6"/>
        <v>2.38</v>
      </c>
      <c r="H41" s="37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82</v>
      </c>
      <c r="D42" s="4">
        <f t="shared" si="7"/>
        <v>191</v>
      </c>
      <c r="E42" s="32">
        <v>97</v>
      </c>
      <c r="F42" s="32">
        <v>94</v>
      </c>
      <c r="G42" s="28">
        <f t="shared" si="6"/>
        <v>2.33</v>
      </c>
      <c r="H42" s="37" t="s">
        <v>78</v>
      </c>
      <c r="I42" s="38"/>
      <c r="J42" s="39" t="s">
        <v>105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84</v>
      </c>
      <c r="D43" s="4">
        <f t="shared" si="7"/>
        <v>232</v>
      </c>
      <c r="E43" s="32">
        <v>114</v>
      </c>
      <c r="F43" s="32">
        <v>118</v>
      </c>
      <c r="G43" s="28">
        <f t="shared" si="6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（令和7年3月31日現在）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E9D8D-E7E5-4E92-A930-ECC80934B598}">
  <dimension ref="A1:O46"/>
  <sheetViews>
    <sheetView view="pageLayout" zoomScale="85" zoomScaleNormal="100" zoomScaleSheetLayoutView="85" zoomScalePageLayoutView="85" workbookViewId="0">
      <selection activeCell="E5" sqref="E5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6066</v>
      </c>
      <c r="D3" s="17">
        <f>SUM(E3+F3)</f>
        <v>14480</v>
      </c>
      <c r="E3" s="18">
        <f>SUM(E4:E34)</f>
        <v>7034</v>
      </c>
      <c r="F3" s="18">
        <f>SUM(F4:F34)</f>
        <v>7446</v>
      </c>
      <c r="G3" s="25">
        <f>ROUND(D3/C3,2)</f>
        <v>2.39</v>
      </c>
      <c r="H3" s="19" t="s">
        <v>73</v>
      </c>
      <c r="I3" s="15"/>
      <c r="J3" s="16">
        <f>SUM(J4:J19)</f>
        <v>2382</v>
      </c>
      <c r="K3" s="18">
        <f>SUM(K4:K19)</f>
        <v>5826</v>
      </c>
      <c r="L3" s="18">
        <f>SUM(L4:L19)</f>
        <v>2899</v>
      </c>
      <c r="M3" s="18">
        <f>SUM(M4:M19)</f>
        <v>2927</v>
      </c>
      <c r="N3" s="25">
        <f>ROUND(K3/J3,2)</f>
        <v>2.4500000000000002</v>
      </c>
      <c r="O3" s="1"/>
    </row>
    <row r="4" spans="1:15" ht="19.5" customHeight="1" x14ac:dyDescent="0.15">
      <c r="A4" s="20" t="s">
        <v>5</v>
      </c>
      <c r="B4" s="4">
        <v>99</v>
      </c>
      <c r="C4" s="32">
        <v>119</v>
      </c>
      <c r="D4" s="4">
        <f>E4+F4</f>
        <v>318</v>
      </c>
      <c r="E4" s="32">
        <v>161</v>
      </c>
      <c r="F4" s="32">
        <v>157</v>
      </c>
      <c r="G4" s="26">
        <f>ROUND(D4/C4,2)</f>
        <v>2.67</v>
      </c>
      <c r="H4" s="21" t="s">
        <v>6</v>
      </c>
      <c r="I4" s="24"/>
      <c r="J4" s="3">
        <v>32</v>
      </c>
      <c r="K4" s="5">
        <f>SUM(L4:M4)</f>
        <v>79</v>
      </c>
      <c r="L4" s="3">
        <v>37</v>
      </c>
      <c r="M4" s="3">
        <v>42</v>
      </c>
      <c r="N4" s="26">
        <f>ROUND(K4/J4,2)</f>
        <v>2.4700000000000002</v>
      </c>
      <c r="O4" s="1"/>
    </row>
    <row r="5" spans="1:15" ht="19.5" customHeight="1" x14ac:dyDescent="0.15">
      <c r="A5" s="20" t="s">
        <v>7</v>
      </c>
      <c r="B5" s="4"/>
      <c r="C5" s="32">
        <v>136</v>
      </c>
      <c r="D5" s="4">
        <f t="shared" ref="D5:D34" si="0">E5+F5</f>
        <v>324</v>
      </c>
      <c r="E5" s="32">
        <v>164</v>
      </c>
      <c r="F5" s="32">
        <v>160</v>
      </c>
      <c r="G5" s="26">
        <f t="shared" ref="G5:G34" si="1">ROUND(D5/C5,2)</f>
        <v>2.38</v>
      </c>
      <c r="H5" s="21" t="s">
        <v>8</v>
      </c>
      <c r="I5" s="24"/>
      <c r="J5" s="3">
        <v>64</v>
      </c>
      <c r="K5" s="5">
        <f t="shared" ref="K5:K19" si="2">SUM(L5:M5)</f>
        <v>168</v>
      </c>
      <c r="L5" s="3">
        <v>84</v>
      </c>
      <c r="M5" s="3">
        <v>84</v>
      </c>
      <c r="N5" s="26">
        <f t="shared" ref="N5:N19" si="3">ROUND(K5/J5,2)</f>
        <v>2.63</v>
      </c>
      <c r="O5" s="1"/>
    </row>
    <row r="6" spans="1:15" ht="19.5" customHeight="1" x14ac:dyDescent="0.15">
      <c r="A6" s="20" t="s">
        <v>9</v>
      </c>
      <c r="B6" s="4"/>
      <c r="C6" s="32">
        <v>186</v>
      </c>
      <c r="D6" s="4">
        <f t="shared" si="0"/>
        <v>451</v>
      </c>
      <c r="E6" s="32">
        <v>229</v>
      </c>
      <c r="F6" s="32">
        <v>222</v>
      </c>
      <c r="G6" s="26">
        <f t="shared" si="1"/>
        <v>2.42</v>
      </c>
      <c r="H6" s="21" t="s">
        <v>10</v>
      </c>
      <c r="I6" s="24"/>
      <c r="J6" s="3">
        <v>377</v>
      </c>
      <c r="K6" s="5">
        <f t="shared" si="2"/>
        <v>842</v>
      </c>
      <c r="L6" s="3">
        <v>413</v>
      </c>
      <c r="M6" s="3">
        <v>429</v>
      </c>
      <c r="N6" s="26">
        <f t="shared" si="3"/>
        <v>2.23</v>
      </c>
      <c r="O6" s="1"/>
    </row>
    <row r="7" spans="1:15" ht="19.5" customHeight="1" x14ac:dyDescent="0.15">
      <c r="A7" s="20" t="s">
        <v>11</v>
      </c>
      <c r="B7" s="4"/>
      <c r="C7" s="32">
        <v>271</v>
      </c>
      <c r="D7" s="4">
        <f t="shared" si="0"/>
        <v>716</v>
      </c>
      <c r="E7" s="32">
        <v>357</v>
      </c>
      <c r="F7" s="32">
        <v>359</v>
      </c>
      <c r="G7" s="26">
        <f t="shared" si="1"/>
        <v>2.64</v>
      </c>
      <c r="H7" s="21" t="s">
        <v>12</v>
      </c>
      <c r="I7" s="24"/>
      <c r="J7" s="3">
        <v>40</v>
      </c>
      <c r="K7" s="5">
        <f t="shared" si="2"/>
        <v>116</v>
      </c>
      <c r="L7" s="3">
        <v>58</v>
      </c>
      <c r="M7" s="3">
        <v>58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128</v>
      </c>
      <c r="E8" s="32">
        <v>62</v>
      </c>
      <c r="F8" s="32">
        <v>66</v>
      </c>
      <c r="G8" s="26">
        <f t="shared" si="1"/>
        <v>2.91</v>
      </c>
      <c r="H8" s="21" t="s">
        <v>14</v>
      </c>
      <c r="I8" s="24"/>
      <c r="J8" s="3">
        <v>161</v>
      </c>
      <c r="K8" s="5">
        <f t="shared" si="2"/>
        <v>357</v>
      </c>
      <c r="L8" s="3">
        <v>178</v>
      </c>
      <c r="M8" s="3">
        <v>179</v>
      </c>
      <c r="N8" s="26">
        <f t="shared" si="3"/>
        <v>2.2200000000000002</v>
      </c>
      <c r="O8" s="1"/>
    </row>
    <row r="9" spans="1:15" ht="19.5" customHeight="1" x14ac:dyDescent="0.15">
      <c r="A9" s="20" t="s">
        <v>15</v>
      </c>
      <c r="B9" s="4"/>
      <c r="C9" s="32">
        <v>147</v>
      </c>
      <c r="D9" s="4">
        <f t="shared" si="0"/>
        <v>388</v>
      </c>
      <c r="E9" s="32">
        <v>190</v>
      </c>
      <c r="F9" s="32">
        <v>198</v>
      </c>
      <c r="G9" s="26">
        <f t="shared" si="1"/>
        <v>2.64</v>
      </c>
      <c r="H9" s="21" t="s">
        <v>16</v>
      </c>
      <c r="I9" s="24" t="s">
        <v>0</v>
      </c>
      <c r="J9" s="3">
        <v>90</v>
      </c>
      <c r="K9" s="5">
        <f t="shared" si="2"/>
        <v>251</v>
      </c>
      <c r="L9" s="3">
        <v>118</v>
      </c>
      <c r="M9" s="3">
        <v>133</v>
      </c>
      <c r="N9" s="26">
        <f t="shared" si="3"/>
        <v>2.79</v>
      </c>
      <c r="O9" s="1"/>
    </row>
    <row r="10" spans="1:15" ht="19.5" customHeight="1" x14ac:dyDescent="0.15">
      <c r="A10" s="20" t="s">
        <v>17</v>
      </c>
      <c r="B10" s="4"/>
      <c r="C10" s="32">
        <v>567</v>
      </c>
      <c r="D10" s="4">
        <f t="shared" si="0"/>
        <v>1217</v>
      </c>
      <c r="E10" s="32">
        <v>546</v>
      </c>
      <c r="F10" s="32">
        <v>671</v>
      </c>
      <c r="G10" s="26">
        <f t="shared" si="1"/>
        <v>2.15</v>
      </c>
      <c r="H10" s="21" t="s">
        <v>18</v>
      </c>
      <c r="I10" s="24"/>
      <c r="J10" s="3">
        <v>251</v>
      </c>
      <c r="K10" s="5">
        <f t="shared" si="2"/>
        <v>583</v>
      </c>
      <c r="L10" s="3">
        <v>291</v>
      </c>
      <c r="M10" s="3">
        <v>292</v>
      </c>
      <c r="N10" s="26">
        <f t="shared" si="3"/>
        <v>2.3199999999999998</v>
      </c>
      <c r="O10" s="1"/>
    </row>
    <row r="11" spans="1:15" ht="19.5" customHeight="1" x14ac:dyDescent="0.15">
      <c r="A11" s="20" t="s">
        <v>19</v>
      </c>
      <c r="B11" s="4"/>
      <c r="C11" s="32">
        <v>345</v>
      </c>
      <c r="D11" s="4">
        <f t="shared" si="0"/>
        <v>868</v>
      </c>
      <c r="E11" s="32">
        <v>436</v>
      </c>
      <c r="F11" s="32">
        <v>432</v>
      </c>
      <c r="G11" s="26">
        <f t="shared" si="1"/>
        <v>2.52</v>
      </c>
      <c r="H11" s="21" t="s">
        <v>20</v>
      </c>
      <c r="I11" s="24"/>
      <c r="J11" s="3">
        <v>102</v>
      </c>
      <c r="K11" s="5">
        <f t="shared" si="2"/>
        <v>324</v>
      </c>
      <c r="L11" s="3">
        <v>161</v>
      </c>
      <c r="M11" s="3">
        <v>163</v>
      </c>
      <c r="N11" s="26">
        <f t="shared" si="3"/>
        <v>3.18</v>
      </c>
      <c r="O11" s="1"/>
    </row>
    <row r="12" spans="1:15" ht="19.5" customHeight="1" x14ac:dyDescent="0.15">
      <c r="A12" s="20" t="s">
        <v>66</v>
      </c>
      <c r="B12" s="4"/>
      <c r="C12" s="32">
        <v>182</v>
      </c>
      <c r="D12" s="4">
        <f t="shared" si="0"/>
        <v>454</v>
      </c>
      <c r="E12" s="32">
        <v>216</v>
      </c>
      <c r="F12" s="33">
        <v>238</v>
      </c>
      <c r="G12" s="26">
        <f t="shared" si="1"/>
        <v>2.4900000000000002</v>
      </c>
      <c r="H12" s="21" t="s">
        <v>21</v>
      </c>
      <c r="I12" s="24"/>
      <c r="J12" s="3">
        <v>80</v>
      </c>
      <c r="K12" s="5">
        <f t="shared" si="2"/>
        <v>208</v>
      </c>
      <c r="L12" s="3">
        <v>105</v>
      </c>
      <c r="M12" s="3">
        <v>103</v>
      </c>
      <c r="N12" s="26">
        <f t="shared" si="3"/>
        <v>2.6</v>
      </c>
      <c r="O12" s="1"/>
    </row>
    <row r="13" spans="1:15" ht="19.5" customHeight="1" x14ac:dyDescent="0.15">
      <c r="A13" s="20" t="s">
        <v>23</v>
      </c>
      <c r="B13" s="4"/>
      <c r="C13" s="32">
        <v>49</v>
      </c>
      <c r="D13" s="4">
        <f t="shared" si="0"/>
        <v>125</v>
      </c>
      <c r="E13" s="32">
        <v>55</v>
      </c>
      <c r="F13" s="32">
        <v>70</v>
      </c>
      <c r="G13" s="26">
        <f t="shared" si="1"/>
        <v>2.5499999999999998</v>
      </c>
      <c r="H13" s="21" t="s">
        <v>22</v>
      </c>
      <c r="I13" s="24"/>
      <c r="J13" s="3">
        <v>84</v>
      </c>
      <c r="K13" s="5">
        <f t="shared" si="2"/>
        <v>249</v>
      </c>
      <c r="L13" s="3">
        <v>122</v>
      </c>
      <c r="M13" s="3">
        <v>127</v>
      </c>
      <c r="N13" s="26">
        <f t="shared" si="3"/>
        <v>2.96</v>
      </c>
      <c r="O13" s="1"/>
    </row>
    <row r="14" spans="1:15" ht="19.5" customHeight="1" x14ac:dyDescent="0.15">
      <c r="A14" s="20" t="s">
        <v>25</v>
      </c>
      <c r="B14" s="4"/>
      <c r="C14" s="32">
        <v>155</v>
      </c>
      <c r="D14" s="4">
        <f t="shared" si="0"/>
        <v>356</v>
      </c>
      <c r="E14" s="32">
        <v>173</v>
      </c>
      <c r="F14" s="33">
        <v>183</v>
      </c>
      <c r="G14" s="26">
        <f t="shared" si="1"/>
        <v>2.2999999999999998</v>
      </c>
      <c r="H14" s="21" t="s">
        <v>24</v>
      </c>
      <c r="I14" s="24"/>
      <c r="J14" s="3">
        <v>138</v>
      </c>
      <c r="K14" s="5">
        <f t="shared" si="2"/>
        <v>357</v>
      </c>
      <c r="L14" s="3">
        <v>186</v>
      </c>
      <c r="M14" s="3">
        <v>171</v>
      </c>
      <c r="N14" s="26">
        <f t="shared" si="3"/>
        <v>2.59</v>
      </c>
      <c r="O14" s="1"/>
    </row>
    <row r="15" spans="1:15" ht="19.5" customHeight="1" x14ac:dyDescent="0.15">
      <c r="A15" s="20" t="s">
        <v>26</v>
      </c>
      <c r="B15" s="4"/>
      <c r="C15" s="32">
        <v>57</v>
      </c>
      <c r="D15" s="4">
        <f t="shared" si="0"/>
        <v>138</v>
      </c>
      <c r="E15" s="32">
        <v>66</v>
      </c>
      <c r="F15" s="32">
        <v>72</v>
      </c>
      <c r="G15" s="26">
        <f t="shared" si="1"/>
        <v>2.42</v>
      </c>
      <c r="H15" s="21" t="s">
        <v>69</v>
      </c>
      <c r="I15" s="24"/>
      <c r="J15" s="3">
        <v>24</v>
      </c>
      <c r="K15" s="5">
        <f t="shared" si="2"/>
        <v>68</v>
      </c>
      <c r="L15" s="3">
        <v>36</v>
      </c>
      <c r="M15" s="3">
        <v>32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133</v>
      </c>
      <c r="D16" s="4">
        <f t="shared" si="0"/>
        <v>305</v>
      </c>
      <c r="E16" s="32">
        <v>142</v>
      </c>
      <c r="F16" s="32">
        <v>163</v>
      </c>
      <c r="G16" s="26">
        <f t="shared" si="1"/>
        <v>2.29</v>
      </c>
      <c r="H16" s="21" t="s">
        <v>30</v>
      </c>
      <c r="I16" s="24"/>
      <c r="J16" s="3">
        <v>105</v>
      </c>
      <c r="K16" s="5">
        <f t="shared" si="2"/>
        <v>276</v>
      </c>
      <c r="L16" s="3">
        <v>144</v>
      </c>
      <c r="M16" s="3">
        <v>132</v>
      </c>
      <c r="N16" s="26">
        <f t="shared" si="3"/>
        <v>2.63</v>
      </c>
      <c r="O16" s="1"/>
    </row>
    <row r="17" spans="1:15" ht="19.5" customHeight="1" x14ac:dyDescent="0.15">
      <c r="A17" s="20" t="s">
        <v>28</v>
      </c>
      <c r="B17" s="4"/>
      <c r="C17" s="32">
        <v>86</v>
      </c>
      <c r="D17" s="4">
        <f t="shared" si="0"/>
        <v>161</v>
      </c>
      <c r="E17" s="32">
        <v>75</v>
      </c>
      <c r="F17" s="32">
        <v>86</v>
      </c>
      <c r="G17" s="26">
        <f t="shared" si="1"/>
        <v>1.87</v>
      </c>
      <c r="H17" s="21" t="s">
        <v>32</v>
      </c>
      <c r="I17" s="24"/>
      <c r="J17" s="3">
        <v>99</v>
      </c>
      <c r="K17" s="5">
        <f t="shared" si="2"/>
        <v>223</v>
      </c>
      <c r="L17" s="3">
        <v>105</v>
      </c>
      <c r="M17" s="3">
        <v>118</v>
      </c>
      <c r="N17" s="26">
        <f t="shared" si="3"/>
        <v>2.25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126</v>
      </c>
      <c r="D18" s="4">
        <f t="shared" si="0"/>
        <v>271</v>
      </c>
      <c r="E18" s="33">
        <v>141</v>
      </c>
      <c r="F18" s="32">
        <v>130</v>
      </c>
      <c r="G18" s="26">
        <f t="shared" si="1"/>
        <v>2.15</v>
      </c>
      <c r="H18" s="21" t="s">
        <v>33</v>
      </c>
      <c r="I18" s="24"/>
      <c r="J18" s="3">
        <v>404</v>
      </c>
      <c r="K18" s="5">
        <f t="shared" si="2"/>
        <v>971</v>
      </c>
      <c r="L18" s="3">
        <v>477</v>
      </c>
      <c r="M18" s="3">
        <v>494</v>
      </c>
      <c r="N18" s="26">
        <f t="shared" si="3"/>
        <v>2.4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443</v>
      </c>
      <c r="E19" s="32">
        <v>219</v>
      </c>
      <c r="F19" s="32">
        <v>224</v>
      </c>
      <c r="G19" s="26">
        <f t="shared" si="1"/>
        <v>2.17</v>
      </c>
      <c r="H19" s="21" t="s">
        <v>35</v>
      </c>
      <c r="I19" s="24">
        <v>1</v>
      </c>
      <c r="J19" s="3">
        <v>331</v>
      </c>
      <c r="K19" s="5">
        <f t="shared" si="2"/>
        <v>754</v>
      </c>
      <c r="L19" s="3">
        <v>384</v>
      </c>
      <c r="M19" s="3">
        <v>370</v>
      </c>
      <c r="N19" s="26">
        <f t="shared" si="3"/>
        <v>2.2799999999999998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373</v>
      </c>
      <c r="D20" s="4">
        <f t="shared" si="0"/>
        <v>905</v>
      </c>
      <c r="E20" s="32">
        <v>441</v>
      </c>
      <c r="F20" s="32">
        <v>464</v>
      </c>
      <c r="G20" s="26">
        <f t="shared" si="1"/>
        <v>2.4300000000000002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459</v>
      </c>
      <c r="D21" s="4">
        <f t="shared" si="0"/>
        <v>1066</v>
      </c>
      <c r="E21" s="32">
        <v>546</v>
      </c>
      <c r="F21" s="32">
        <v>520</v>
      </c>
      <c r="G21" s="26">
        <f t="shared" si="1"/>
        <v>2.3199999999999998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370</v>
      </c>
      <c r="D22" s="4">
        <f t="shared" si="0"/>
        <v>836</v>
      </c>
      <c r="E22" s="32">
        <v>393</v>
      </c>
      <c r="F22" s="32">
        <v>443</v>
      </c>
      <c r="G22" s="26">
        <f t="shared" si="1"/>
        <v>2.2599999999999998</v>
      </c>
      <c r="H22" s="14" t="s">
        <v>76</v>
      </c>
      <c r="I22" s="22">
        <f>SUM(I4:I19)</f>
        <v>1</v>
      </c>
      <c r="J22" s="22">
        <f>SUM(J23:J37)</f>
        <v>4165</v>
      </c>
      <c r="K22" s="22">
        <f>SUM(K23:K37)</f>
        <v>10675</v>
      </c>
      <c r="L22" s="22">
        <f>SUM(L23:L37)</f>
        <v>5306</v>
      </c>
      <c r="M22" s="22">
        <f>SUM(M23:M37)</f>
        <v>5369</v>
      </c>
      <c r="N22" s="27">
        <f>ROUND(K22/J22,2)</f>
        <v>2.56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447</v>
      </c>
      <c r="E23" s="32">
        <v>228</v>
      </c>
      <c r="F23" s="33">
        <v>219</v>
      </c>
      <c r="G23" s="26">
        <f t="shared" si="1"/>
        <v>2.46</v>
      </c>
      <c r="H23" s="21" t="s">
        <v>38</v>
      </c>
      <c r="I23" s="3">
        <v>2</v>
      </c>
      <c r="J23" s="33">
        <v>337</v>
      </c>
      <c r="K23" s="3">
        <f>SUM(L23:M23)</f>
        <v>851</v>
      </c>
      <c r="L23" s="3">
        <v>423</v>
      </c>
      <c r="M23" s="3">
        <v>428</v>
      </c>
      <c r="N23" s="30">
        <f>ROUND(K23/J23,2)</f>
        <v>2.5299999999999998</v>
      </c>
      <c r="O23" s="1"/>
    </row>
    <row r="24" spans="1:15" ht="19.5" customHeight="1" x14ac:dyDescent="0.15">
      <c r="A24" s="20" t="s">
        <v>36</v>
      </c>
      <c r="B24" s="4"/>
      <c r="C24" s="32">
        <v>22</v>
      </c>
      <c r="D24" s="4">
        <f t="shared" si="0"/>
        <v>58</v>
      </c>
      <c r="E24" s="32">
        <v>31</v>
      </c>
      <c r="F24" s="33">
        <v>27</v>
      </c>
      <c r="G24" s="26">
        <f t="shared" si="1"/>
        <v>2.64</v>
      </c>
      <c r="H24" s="21" t="s">
        <v>40</v>
      </c>
      <c r="I24" s="3"/>
      <c r="J24" s="32">
        <v>671</v>
      </c>
      <c r="K24" s="3">
        <f t="shared" ref="K24:K37" si="4">SUM(L24:M24)</f>
        <v>1635</v>
      </c>
      <c r="L24" s="3">
        <v>817</v>
      </c>
      <c r="M24" s="3">
        <v>818</v>
      </c>
      <c r="N24" s="30">
        <f t="shared" ref="N24:N37" si="5">ROUND(K24/J24,2)</f>
        <v>2.44</v>
      </c>
      <c r="O24" s="1"/>
    </row>
    <row r="25" spans="1:15" ht="18.75" customHeight="1" x14ac:dyDescent="0.15">
      <c r="A25" s="20" t="s">
        <v>37</v>
      </c>
      <c r="B25" s="4"/>
      <c r="C25" s="32">
        <v>179</v>
      </c>
      <c r="D25" s="4">
        <f t="shared" si="0"/>
        <v>442</v>
      </c>
      <c r="E25" s="32">
        <v>208</v>
      </c>
      <c r="F25" s="32">
        <v>234</v>
      </c>
      <c r="G25" s="26">
        <f t="shared" si="1"/>
        <v>2.4700000000000002</v>
      </c>
      <c r="H25" s="21" t="s">
        <v>42</v>
      </c>
      <c r="I25" s="3"/>
      <c r="J25" s="32">
        <v>47</v>
      </c>
      <c r="K25" s="3">
        <f t="shared" si="4"/>
        <v>123</v>
      </c>
      <c r="L25" s="3">
        <v>64</v>
      </c>
      <c r="M25" s="3">
        <v>59</v>
      </c>
      <c r="N25" s="30">
        <f t="shared" si="5"/>
        <v>2.62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188</v>
      </c>
      <c r="E26" s="32">
        <v>88</v>
      </c>
      <c r="F26" s="32">
        <v>100</v>
      </c>
      <c r="G26" s="26">
        <f t="shared" si="1"/>
        <v>2.54</v>
      </c>
      <c r="H26" s="21" t="s">
        <v>44</v>
      </c>
      <c r="I26" s="3"/>
      <c r="J26" s="32">
        <v>61</v>
      </c>
      <c r="K26" s="3">
        <f t="shared" si="4"/>
        <v>175</v>
      </c>
      <c r="L26" s="3">
        <v>89</v>
      </c>
      <c r="M26" s="3">
        <v>86</v>
      </c>
      <c r="N26" s="30">
        <f t="shared" si="5"/>
        <v>2.87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222</v>
      </c>
      <c r="E27" s="32">
        <v>111</v>
      </c>
      <c r="F27" s="32">
        <v>111</v>
      </c>
      <c r="G27" s="26">
        <f t="shared" si="1"/>
        <v>2.61</v>
      </c>
      <c r="H27" s="21" t="s">
        <v>46</v>
      </c>
      <c r="I27" s="3">
        <v>19</v>
      </c>
      <c r="J27" s="32">
        <v>670</v>
      </c>
      <c r="K27" s="3">
        <f t="shared" si="4"/>
        <v>1790</v>
      </c>
      <c r="L27" s="3">
        <v>876</v>
      </c>
      <c r="M27" s="3">
        <v>914</v>
      </c>
      <c r="N27" s="30">
        <f t="shared" si="5"/>
        <v>2.67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77</v>
      </c>
      <c r="D28" s="4">
        <f t="shared" si="0"/>
        <v>170</v>
      </c>
      <c r="E28" s="32">
        <v>83</v>
      </c>
      <c r="F28" s="32">
        <v>87</v>
      </c>
      <c r="G28" s="26">
        <f t="shared" si="1"/>
        <v>2.21</v>
      </c>
      <c r="H28" s="21" t="s">
        <v>48</v>
      </c>
      <c r="I28" s="3">
        <v>1</v>
      </c>
      <c r="J28" s="32">
        <v>490</v>
      </c>
      <c r="K28" s="3">
        <f t="shared" si="4"/>
        <v>1356</v>
      </c>
      <c r="L28" s="3">
        <v>683</v>
      </c>
      <c r="M28" s="3">
        <v>673</v>
      </c>
      <c r="N28" s="30">
        <f t="shared" si="5"/>
        <v>2.77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127</v>
      </c>
      <c r="D29" s="4">
        <f t="shared" si="0"/>
        <v>299</v>
      </c>
      <c r="E29" s="32">
        <v>153</v>
      </c>
      <c r="F29" s="32">
        <v>146</v>
      </c>
      <c r="G29" s="26">
        <f t="shared" si="1"/>
        <v>2.35</v>
      </c>
      <c r="H29" s="21" t="s">
        <v>50</v>
      </c>
      <c r="I29" s="3"/>
      <c r="J29" s="32">
        <v>64</v>
      </c>
      <c r="K29" s="3">
        <f t="shared" si="4"/>
        <v>176</v>
      </c>
      <c r="L29" s="3">
        <v>93</v>
      </c>
      <c r="M29" s="3">
        <v>83</v>
      </c>
      <c r="N29" s="30">
        <f t="shared" si="5"/>
        <v>2.75</v>
      </c>
      <c r="O29" s="1"/>
    </row>
    <row r="30" spans="1:15" ht="19.5" customHeight="1" x14ac:dyDescent="0.15">
      <c r="A30" s="20" t="s">
        <v>47</v>
      </c>
      <c r="B30" s="4"/>
      <c r="C30" s="32">
        <v>519</v>
      </c>
      <c r="D30" s="4">
        <f t="shared" si="0"/>
        <v>1240</v>
      </c>
      <c r="E30" s="32">
        <v>594</v>
      </c>
      <c r="F30" s="32">
        <v>646</v>
      </c>
      <c r="G30" s="26">
        <f t="shared" si="1"/>
        <v>2.39</v>
      </c>
      <c r="H30" s="21" t="s">
        <v>52</v>
      </c>
      <c r="I30" s="3">
        <v>2</v>
      </c>
      <c r="J30" s="33">
        <v>502</v>
      </c>
      <c r="K30" s="3">
        <f t="shared" si="4"/>
        <v>1222</v>
      </c>
      <c r="L30" s="3">
        <v>592</v>
      </c>
      <c r="M30" s="3">
        <v>630</v>
      </c>
      <c r="N30" s="30">
        <f t="shared" si="5"/>
        <v>2.4300000000000002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319</v>
      </c>
      <c r="D31" s="4">
        <f t="shared" si="0"/>
        <v>742</v>
      </c>
      <c r="E31" s="32">
        <v>349</v>
      </c>
      <c r="F31" s="32">
        <v>393</v>
      </c>
      <c r="G31" s="26">
        <f t="shared" si="1"/>
        <v>2.33</v>
      </c>
      <c r="H31" s="21" t="s">
        <v>54</v>
      </c>
      <c r="I31" s="3">
        <v>1</v>
      </c>
      <c r="J31" s="35">
        <v>550</v>
      </c>
      <c r="K31" s="3">
        <f t="shared" si="4"/>
        <v>1304</v>
      </c>
      <c r="L31" s="3">
        <v>671</v>
      </c>
      <c r="M31" s="3">
        <v>633</v>
      </c>
      <c r="N31" s="30">
        <f t="shared" si="5"/>
        <v>2.37</v>
      </c>
      <c r="O31" s="1"/>
    </row>
    <row r="32" spans="1:15" ht="19.5" customHeight="1" x14ac:dyDescent="0.15">
      <c r="A32" s="20" t="s">
        <v>51</v>
      </c>
      <c r="B32" s="4"/>
      <c r="C32" s="32">
        <v>270</v>
      </c>
      <c r="D32" s="4">
        <f t="shared" si="0"/>
        <v>687</v>
      </c>
      <c r="E32" s="32">
        <v>328</v>
      </c>
      <c r="F32" s="32">
        <v>359</v>
      </c>
      <c r="G32" s="26">
        <f t="shared" si="1"/>
        <v>2.54</v>
      </c>
      <c r="H32" s="21" t="s">
        <v>56</v>
      </c>
      <c r="I32" s="3"/>
      <c r="J32" s="32">
        <v>365</v>
      </c>
      <c r="K32" s="3">
        <f t="shared" si="4"/>
        <v>900</v>
      </c>
      <c r="L32" s="3">
        <v>441</v>
      </c>
      <c r="M32" s="3">
        <v>459</v>
      </c>
      <c r="N32" s="30">
        <f t="shared" si="5"/>
        <v>2.4700000000000002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185</v>
      </c>
      <c r="E33" s="32">
        <v>86</v>
      </c>
      <c r="F33" s="32">
        <v>99</v>
      </c>
      <c r="G33" s="26">
        <f t="shared" si="1"/>
        <v>2.37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330</v>
      </c>
      <c r="E34" s="32">
        <v>163</v>
      </c>
      <c r="F34" s="32">
        <v>167</v>
      </c>
      <c r="G34" s="26">
        <f t="shared" si="1"/>
        <v>2.64</v>
      </c>
      <c r="H34" s="21" t="s">
        <v>58</v>
      </c>
      <c r="I34" s="3"/>
      <c r="J34" s="32">
        <v>221</v>
      </c>
      <c r="K34" s="3">
        <f t="shared" si="4"/>
        <v>610</v>
      </c>
      <c r="L34" s="3">
        <v>292</v>
      </c>
      <c r="M34" s="3">
        <v>318</v>
      </c>
      <c r="N34" s="30">
        <f t="shared" si="5"/>
        <v>2.76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159</v>
      </c>
      <c r="L35" s="3">
        <v>80</v>
      </c>
      <c r="M35" s="3">
        <v>79</v>
      </c>
      <c r="N35" s="30">
        <f t="shared" si="5"/>
        <v>2.89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22</v>
      </c>
      <c r="K36" s="3">
        <f t="shared" si="4"/>
        <v>78</v>
      </c>
      <c r="L36" s="3">
        <v>38</v>
      </c>
      <c r="M36" s="3">
        <v>40</v>
      </c>
      <c r="N36" s="30">
        <f t="shared" si="5"/>
        <v>3.55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792</v>
      </c>
      <c r="D37" s="23">
        <f>SUM(D38:D43)</f>
        <v>1981</v>
      </c>
      <c r="E37" s="23">
        <f>SUM(E38:E43)</f>
        <v>996</v>
      </c>
      <c r="F37" s="23">
        <f>SUM(F38:F43)</f>
        <v>985</v>
      </c>
      <c r="G37" s="27">
        <f>ROUND(D37/C37,2)</f>
        <v>2.5</v>
      </c>
      <c r="H37" s="21" t="s">
        <v>61</v>
      </c>
      <c r="I37" s="3"/>
      <c r="J37" s="32">
        <v>46</v>
      </c>
      <c r="K37" s="3">
        <f t="shared" si="4"/>
        <v>139</v>
      </c>
      <c r="L37" s="3">
        <v>68</v>
      </c>
      <c r="M37" s="3">
        <v>71</v>
      </c>
      <c r="N37" s="30">
        <f t="shared" si="5"/>
        <v>3.02</v>
      </c>
      <c r="O37" s="1"/>
    </row>
    <row r="38" spans="1:15" ht="19.5" customHeight="1" x14ac:dyDescent="0.15">
      <c r="A38" s="20" t="s">
        <v>1</v>
      </c>
      <c r="B38" s="4"/>
      <c r="C38" s="32">
        <v>124</v>
      </c>
      <c r="D38" s="4">
        <f t="shared" ref="D38:D43" si="6">E38+F38</f>
        <v>299</v>
      </c>
      <c r="E38" s="32">
        <v>158</v>
      </c>
      <c r="F38" s="32">
        <v>141</v>
      </c>
      <c r="G38" s="28">
        <f t="shared" ref="G38:G43" si="7">ROUND(D38/C38,2)</f>
        <v>2.41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87</v>
      </c>
      <c r="D39" s="4">
        <f t="shared" si="6"/>
        <v>232</v>
      </c>
      <c r="E39" s="32">
        <v>109</v>
      </c>
      <c r="F39" s="32">
        <v>123</v>
      </c>
      <c r="G39" s="28">
        <f t="shared" si="7"/>
        <v>2.67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197</v>
      </c>
      <c r="D40" s="4">
        <f t="shared" si="6"/>
        <v>490</v>
      </c>
      <c r="E40" s="32">
        <v>252</v>
      </c>
      <c r="F40" s="32">
        <v>238</v>
      </c>
      <c r="G40" s="28">
        <f t="shared" si="7"/>
        <v>2.4900000000000002</v>
      </c>
      <c r="H40" s="36" t="s">
        <v>75</v>
      </c>
      <c r="I40" s="38"/>
      <c r="J40" s="39" t="s">
        <v>84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219</v>
      </c>
      <c r="D41" s="4">
        <f t="shared" si="6"/>
        <v>531</v>
      </c>
      <c r="E41" s="32">
        <v>262</v>
      </c>
      <c r="F41" s="32">
        <v>269</v>
      </c>
      <c r="G41" s="28">
        <f t="shared" si="7"/>
        <v>2.42</v>
      </c>
      <c r="H41" s="36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81</v>
      </c>
      <c r="D42" s="4">
        <f t="shared" si="6"/>
        <v>196</v>
      </c>
      <c r="E42" s="32">
        <v>99</v>
      </c>
      <c r="F42" s="32">
        <v>97</v>
      </c>
      <c r="G42" s="28">
        <f t="shared" si="7"/>
        <v>2.42</v>
      </c>
      <c r="H42" s="36" t="s">
        <v>78</v>
      </c>
      <c r="I42" s="38"/>
      <c r="J42" s="39" t="s">
        <v>85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84</v>
      </c>
      <c r="D43" s="4">
        <f t="shared" si="6"/>
        <v>233</v>
      </c>
      <c r="E43" s="32">
        <v>116</v>
      </c>
      <c r="F43" s="32">
        <v>117</v>
      </c>
      <c r="G43" s="28">
        <f t="shared" si="7"/>
        <v>2.77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（令和6年5月31日現在）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EC8B-A871-4B17-9D3C-7E8680E0A8ED}">
  <dimension ref="A1:O46"/>
  <sheetViews>
    <sheetView view="pageLayout" zoomScale="85" zoomScaleNormal="100" zoomScaleSheetLayoutView="85" zoomScalePageLayoutView="85" workbookViewId="0">
      <selection activeCell="J40" sqref="J40:K4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6081</v>
      </c>
      <c r="D3" s="17">
        <f>SUM(E3+F3)</f>
        <v>14496</v>
      </c>
      <c r="E3" s="18">
        <f>SUM(E4:E34)</f>
        <v>7039</v>
      </c>
      <c r="F3" s="18">
        <f>SUM(F4:F34)</f>
        <v>7457</v>
      </c>
      <c r="G3" s="25">
        <f>ROUND(D3/C3,2)</f>
        <v>2.38</v>
      </c>
      <c r="H3" s="19" t="s">
        <v>73</v>
      </c>
      <c r="I3" s="15"/>
      <c r="J3" s="16">
        <f>SUM(J4:J19)</f>
        <v>2387</v>
      </c>
      <c r="K3" s="18">
        <f>SUM(K4:K19)</f>
        <v>5828</v>
      </c>
      <c r="L3" s="18">
        <f>SUM(L4:L19)</f>
        <v>2902</v>
      </c>
      <c r="M3" s="18">
        <f>SUM(M4:M19)</f>
        <v>2926</v>
      </c>
      <c r="N3" s="25">
        <f>ROUND(K3/J3,2)</f>
        <v>2.44</v>
      </c>
      <c r="O3" s="1"/>
    </row>
    <row r="4" spans="1:15" ht="19.5" customHeight="1" x14ac:dyDescent="0.15">
      <c r="A4" s="20" t="s">
        <v>5</v>
      </c>
      <c r="B4" s="4">
        <v>99</v>
      </c>
      <c r="C4" s="32">
        <v>119</v>
      </c>
      <c r="D4" s="4">
        <f>E4+F4</f>
        <v>318</v>
      </c>
      <c r="E4" s="32">
        <v>161</v>
      </c>
      <c r="F4" s="32">
        <v>157</v>
      </c>
      <c r="G4" s="26">
        <f>ROUND(D4/C4,2)</f>
        <v>2.67</v>
      </c>
      <c r="H4" s="21" t="s">
        <v>6</v>
      </c>
      <c r="I4" s="24"/>
      <c r="J4" s="3">
        <v>32</v>
      </c>
      <c r="K4" s="5">
        <f>SUM(L4:M4)</f>
        <v>77</v>
      </c>
      <c r="L4" s="3">
        <v>36</v>
      </c>
      <c r="M4" s="3">
        <v>41</v>
      </c>
      <c r="N4" s="26">
        <f>ROUND(K4/J4,2)</f>
        <v>2.41</v>
      </c>
      <c r="O4" s="1"/>
    </row>
    <row r="5" spans="1:15" ht="19.5" customHeight="1" x14ac:dyDescent="0.15">
      <c r="A5" s="20" t="s">
        <v>7</v>
      </c>
      <c r="B5" s="4"/>
      <c r="C5" s="32">
        <v>137</v>
      </c>
      <c r="D5" s="4">
        <f t="shared" ref="D5:D34" si="0">E5+F5</f>
        <v>330</v>
      </c>
      <c r="E5" s="32">
        <v>167</v>
      </c>
      <c r="F5" s="32">
        <v>163</v>
      </c>
      <c r="G5" s="26">
        <f t="shared" ref="G5:G34" si="1">ROUND(D5/C5,2)</f>
        <v>2.41</v>
      </c>
      <c r="H5" s="21" t="s">
        <v>8</v>
      </c>
      <c r="I5" s="24"/>
      <c r="J5" s="3">
        <v>64</v>
      </c>
      <c r="K5" s="5">
        <f t="shared" ref="K5:K19" si="2">SUM(L5:M5)</f>
        <v>168</v>
      </c>
      <c r="L5" s="3">
        <v>84</v>
      </c>
      <c r="M5" s="3">
        <v>84</v>
      </c>
      <c r="N5" s="26">
        <f t="shared" ref="N5:N19" si="3">ROUND(K5/J5,2)</f>
        <v>2.63</v>
      </c>
      <c r="O5" s="1"/>
    </row>
    <row r="6" spans="1:15" ht="19.5" customHeight="1" x14ac:dyDescent="0.15">
      <c r="A6" s="20" t="s">
        <v>9</v>
      </c>
      <c r="B6" s="4"/>
      <c r="C6" s="32">
        <v>187</v>
      </c>
      <c r="D6" s="4">
        <f t="shared" si="0"/>
        <v>452</v>
      </c>
      <c r="E6" s="32">
        <v>229</v>
      </c>
      <c r="F6" s="32">
        <v>223</v>
      </c>
      <c r="G6" s="26">
        <f t="shared" si="1"/>
        <v>2.42</v>
      </c>
      <c r="H6" s="21" t="s">
        <v>10</v>
      </c>
      <c r="I6" s="24"/>
      <c r="J6" s="3">
        <v>381</v>
      </c>
      <c r="K6" s="5">
        <f t="shared" si="2"/>
        <v>848</v>
      </c>
      <c r="L6" s="3">
        <v>419</v>
      </c>
      <c r="M6" s="3">
        <v>429</v>
      </c>
      <c r="N6" s="26">
        <f t="shared" si="3"/>
        <v>2.23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716</v>
      </c>
      <c r="E7" s="32">
        <v>357</v>
      </c>
      <c r="F7" s="32">
        <v>359</v>
      </c>
      <c r="G7" s="26">
        <f t="shared" si="1"/>
        <v>2.63</v>
      </c>
      <c r="H7" s="21" t="s">
        <v>12</v>
      </c>
      <c r="I7" s="24"/>
      <c r="J7" s="3">
        <v>40</v>
      </c>
      <c r="K7" s="5">
        <f t="shared" si="2"/>
        <v>116</v>
      </c>
      <c r="L7" s="3">
        <v>58</v>
      </c>
      <c r="M7" s="3">
        <v>58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128</v>
      </c>
      <c r="E8" s="32">
        <v>62</v>
      </c>
      <c r="F8" s="32">
        <v>66</v>
      </c>
      <c r="G8" s="26">
        <f t="shared" si="1"/>
        <v>2.91</v>
      </c>
      <c r="H8" s="21" t="s">
        <v>14</v>
      </c>
      <c r="I8" s="24"/>
      <c r="J8" s="3">
        <v>163</v>
      </c>
      <c r="K8" s="5">
        <f t="shared" si="2"/>
        <v>359</v>
      </c>
      <c r="L8" s="3">
        <v>178</v>
      </c>
      <c r="M8" s="3">
        <v>181</v>
      </c>
      <c r="N8" s="26">
        <f t="shared" si="3"/>
        <v>2.2000000000000002</v>
      </c>
      <c r="O8" s="1"/>
    </row>
    <row r="9" spans="1:15" ht="19.5" customHeight="1" x14ac:dyDescent="0.15">
      <c r="A9" s="20" t="s">
        <v>15</v>
      </c>
      <c r="B9" s="4"/>
      <c r="C9" s="32">
        <v>147</v>
      </c>
      <c r="D9" s="4">
        <f t="shared" si="0"/>
        <v>388</v>
      </c>
      <c r="E9" s="32">
        <v>190</v>
      </c>
      <c r="F9" s="32">
        <v>198</v>
      </c>
      <c r="G9" s="26">
        <f t="shared" si="1"/>
        <v>2.64</v>
      </c>
      <c r="H9" s="21" t="s">
        <v>16</v>
      </c>
      <c r="I9" s="24" t="s">
        <v>0</v>
      </c>
      <c r="J9" s="3">
        <v>91</v>
      </c>
      <c r="K9" s="5">
        <f t="shared" si="2"/>
        <v>251</v>
      </c>
      <c r="L9" s="3">
        <v>119</v>
      </c>
      <c r="M9" s="3">
        <v>132</v>
      </c>
      <c r="N9" s="26">
        <f t="shared" si="3"/>
        <v>2.76</v>
      </c>
      <c r="O9" s="1"/>
    </row>
    <row r="10" spans="1:15" ht="19.5" customHeight="1" x14ac:dyDescent="0.15">
      <c r="A10" s="20" t="s">
        <v>17</v>
      </c>
      <c r="B10" s="4"/>
      <c r="C10" s="32">
        <v>570</v>
      </c>
      <c r="D10" s="4">
        <f t="shared" si="0"/>
        <v>1218</v>
      </c>
      <c r="E10" s="32">
        <v>547</v>
      </c>
      <c r="F10" s="32">
        <v>671</v>
      </c>
      <c r="G10" s="26">
        <f t="shared" si="1"/>
        <v>2.14</v>
      </c>
      <c r="H10" s="21" t="s">
        <v>18</v>
      </c>
      <c r="I10" s="24"/>
      <c r="J10" s="3">
        <v>252</v>
      </c>
      <c r="K10" s="5">
        <f t="shared" si="2"/>
        <v>585</v>
      </c>
      <c r="L10" s="3">
        <v>292</v>
      </c>
      <c r="M10" s="3">
        <v>293</v>
      </c>
      <c r="N10" s="26">
        <f t="shared" si="3"/>
        <v>2.3199999999999998</v>
      </c>
      <c r="O10" s="1"/>
    </row>
    <row r="11" spans="1:15" ht="19.5" customHeight="1" x14ac:dyDescent="0.15">
      <c r="A11" s="20" t="s">
        <v>19</v>
      </c>
      <c r="B11" s="4"/>
      <c r="C11" s="32">
        <v>344</v>
      </c>
      <c r="D11" s="4">
        <f t="shared" si="0"/>
        <v>864</v>
      </c>
      <c r="E11" s="32">
        <v>434</v>
      </c>
      <c r="F11" s="32">
        <v>430</v>
      </c>
      <c r="G11" s="26">
        <f t="shared" si="1"/>
        <v>2.5099999999999998</v>
      </c>
      <c r="H11" s="21" t="s">
        <v>20</v>
      </c>
      <c r="I11" s="24"/>
      <c r="J11" s="3">
        <v>102</v>
      </c>
      <c r="K11" s="5">
        <f t="shared" si="2"/>
        <v>324</v>
      </c>
      <c r="L11" s="3">
        <v>160</v>
      </c>
      <c r="M11" s="3">
        <v>164</v>
      </c>
      <c r="N11" s="26">
        <f t="shared" si="3"/>
        <v>3.18</v>
      </c>
      <c r="O11" s="1"/>
    </row>
    <row r="12" spans="1:15" ht="19.5" customHeight="1" x14ac:dyDescent="0.15">
      <c r="A12" s="20" t="s">
        <v>66</v>
      </c>
      <c r="B12" s="4"/>
      <c r="C12" s="32">
        <v>182</v>
      </c>
      <c r="D12" s="4">
        <f t="shared" si="0"/>
        <v>455</v>
      </c>
      <c r="E12" s="32">
        <v>217</v>
      </c>
      <c r="F12" s="33">
        <v>238</v>
      </c>
      <c r="G12" s="26">
        <f t="shared" si="1"/>
        <v>2.5</v>
      </c>
      <c r="H12" s="21" t="s">
        <v>21</v>
      </c>
      <c r="I12" s="24"/>
      <c r="J12" s="3">
        <v>79</v>
      </c>
      <c r="K12" s="5">
        <f t="shared" si="2"/>
        <v>207</v>
      </c>
      <c r="L12" s="3">
        <v>104</v>
      </c>
      <c r="M12" s="3">
        <v>103</v>
      </c>
      <c r="N12" s="26">
        <f t="shared" si="3"/>
        <v>2.62</v>
      </c>
      <c r="O12" s="1"/>
    </row>
    <row r="13" spans="1:15" ht="19.5" customHeight="1" x14ac:dyDescent="0.15">
      <c r="A13" s="20" t="s">
        <v>23</v>
      </c>
      <c r="B13" s="4"/>
      <c r="C13" s="32">
        <v>49</v>
      </c>
      <c r="D13" s="4">
        <f t="shared" si="0"/>
        <v>125</v>
      </c>
      <c r="E13" s="32">
        <v>55</v>
      </c>
      <c r="F13" s="32">
        <v>70</v>
      </c>
      <c r="G13" s="26">
        <f t="shared" si="1"/>
        <v>2.5499999999999998</v>
      </c>
      <c r="H13" s="21" t="s">
        <v>22</v>
      </c>
      <c r="I13" s="24"/>
      <c r="J13" s="3">
        <v>84</v>
      </c>
      <c r="K13" s="5">
        <f t="shared" si="2"/>
        <v>249</v>
      </c>
      <c r="L13" s="3">
        <v>122</v>
      </c>
      <c r="M13" s="3">
        <v>127</v>
      </c>
      <c r="N13" s="26">
        <f t="shared" si="3"/>
        <v>2.96</v>
      </c>
      <c r="O13" s="1"/>
    </row>
    <row r="14" spans="1:15" ht="19.5" customHeight="1" x14ac:dyDescent="0.15">
      <c r="A14" s="20" t="s">
        <v>25</v>
      </c>
      <c r="B14" s="4"/>
      <c r="C14" s="32">
        <v>156</v>
      </c>
      <c r="D14" s="4">
        <f t="shared" si="0"/>
        <v>357</v>
      </c>
      <c r="E14" s="32">
        <v>174</v>
      </c>
      <c r="F14" s="33">
        <v>183</v>
      </c>
      <c r="G14" s="26">
        <f t="shared" si="1"/>
        <v>2.29</v>
      </c>
      <c r="H14" s="21" t="s">
        <v>24</v>
      </c>
      <c r="I14" s="24"/>
      <c r="J14" s="3">
        <v>138</v>
      </c>
      <c r="K14" s="5">
        <f t="shared" si="2"/>
        <v>356</v>
      </c>
      <c r="L14" s="3">
        <v>185</v>
      </c>
      <c r="M14" s="3">
        <v>171</v>
      </c>
      <c r="N14" s="26">
        <f t="shared" si="3"/>
        <v>2.58</v>
      </c>
      <c r="O14" s="1"/>
    </row>
    <row r="15" spans="1:15" ht="19.5" customHeight="1" x14ac:dyDescent="0.15">
      <c r="A15" s="20" t="s">
        <v>26</v>
      </c>
      <c r="B15" s="4"/>
      <c r="C15" s="32">
        <v>58</v>
      </c>
      <c r="D15" s="4">
        <f t="shared" si="0"/>
        <v>140</v>
      </c>
      <c r="E15" s="32">
        <v>67</v>
      </c>
      <c r="F15" s="32">
        <v>73</v>
      </c>
      <c r="G15" s="26">
        <f t="shared" si="1"/>
        <v>2.41</v>
      </c>
      <c r="H15" s="21" t="s">
        <v>69</v>
      </c>
      <c r="I15" s="24"/>
      <c r="J15" s="3">
        <v>24</v>
      </c>
      <c r="K15" s="5">
        <f t="shared" si="2"/>
        <v>68</v>
      </c>
      <c r="L15" s="3">
        <v>36</v>
      </c>
      <c r="M15" s="3">
        <v>32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304</v>
      </c>
      <c r="E16" s="32">
        <v>141</v>
      </c>
      <c r="F16" s="32">
        <v>163</v>
      </c>
      <c r="G16" s="26">
        <f t="shared" si="1"/>
        <v>2.2999999999999998</v>
      </c>
      <c r="H16" s="21" t="s">
        <v>30</v>
      </c>
      <c r="I16" s="24"/>
      <c r="J16" s="3">
        <v>106</v>
      </c>
      <c r="K16" s="5">
        <f t="shared" si="2"/>
        <v>277</v>
      </c>
      <c r="L16" s="3">
        <v>145</v>
      </c>
      <c r="M16" s="3">
        <v>132</v>
      </c>
      <c r="N16" s="26">
        <f t="shared" si="3"/>
        <v>2.61</v>
      </c>
      <c r="O16" s="1"/>
    </row>
    <row r="17" spans="1:15" ht="19.5" customHeight="1" x14ac:dyDescent="0.15">
      <c r="A17" s="20" t="s">
        <v>28</v>
      </c>
      <c r="B17" s="4"/>
      <c r="C17" s="32">
        <v>86</v>
      </c>
      <c r="D17" s="4">
        <f t="shared" si="0"/>
        <v>160</v>
      </c>
      <c r="E17" s="32">
        <v>74</v>
      </c>
      <c r="F17" s="32">
        <v>86</v>
      </c>
      <c r="G17" s="26">
        <f t="shared" si="1"/>
        <v>1.86</v>
      </c>
      <c r="H17" s="21" t="s">
        <v>32</v>
      </c>
      <c r="I17" s="24"/>
      <c r="J17" s="3">
        <v>98</v>
      </c>
      <c r="K17" s="5">
        <f t="shared" si="2"/>
        <v>222</v>
      </c>
      <c r="L17" s="3">
        <v>106</v>
      </c>
      <c r="M17" s="3">
        <v>116</v>
      </c>
      <c r="N17" s="26">
        <f t="shared" si="3"/>
        <v>2.27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127</v>
      </c>
      <c r="D18" s="4">
        <f t="shared" si="0"/>
        <v>274</v>
      </c>
      <c r="E18" s="33">
        <v>143</v>
      </c>
      <c r="F18" s="32">
        <v>131</v>
      </c>
      <c r="G18" s="26">
        <f t="shared" si="1"/>
        <v>2.16</v>
      </c>
      <c r="H18" s="21" t="s">
        <v>33</v>
      </c>
      <c r="I18" s="24"/>
      <c r="J18" s="3">
        <v>402</v>
      </c>
      <c r="K18" s="5">
        <f t="shared" si="2"/>
        <v>968</v>
      </c>
      <c r="L18" s="3">
        <v>476</v>
      </c>
      <c r="M18" s="3">
        <v>492</v>
      </c>
      <c r="N18" s="26">
        <f t="shared" si="3"/>
        <v>2.41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441</v>
      </c>
      <c r="E19" s="32">
        <v>218</v>
      </c>
      <c r="F19" s="32">
        <v>223</v>
      </c>
      <c r="G19" s="26">
        <f t="shared" si="1"/>
        <v>2.16</v>
      </c>
      <c r="H19" s="21" t="s">
        <v>35</v>
      </c>
      <c r="I19" s="24">
        <v>1</v>
      </c>
      <c r="J19" s="3">
        <v>331</v>
      </c>
      <c r="K19" s="5">
        <f t="shared" si="2"/>
        <v>753</v>
      </c>
      <c r="L19" s="3">
        <v>382</v>
      </c>
      <c r="M19" s="3">
        <v>371</v>
      </c>
      <c r="N19" s="26">
        <f t="shared" si="3"/>
        <v>2.27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373</v>
      </c>
      <c r="D20" s="4">
        <f t="shared" si="0"/>
        <v>904</v>
      </c>
      <c r="E20" s="32">
        <v>440</v>
      </c>
      <c r="F20" s="32">
        <v>464</v>
      </c>
      <c r="G20" s="26">
        <f t="shared" si="1"/>
        <v>2.42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461</v>
      </c>
      <c r="D21" s="4">
        <f t="shared" si="0"/>
        <v>1067</v>
      </c>
      <c r="E21" s="32">
        <v>546</v>
      </c>
      <c r="F21" s="32">
        <v>521</v>
      </c>
      <c r="G21" s="26">
        <f t="shared" si="1"/>
        <v>2.31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372</v>
      </c>
      <c r="D22" s="4">
        <f t="shared" si="0"/>
        <v>845</v>
      </c>
      <c r="E22" s="32">
        <v>397</v>
      </c>
      <c r="F22" s="32">
        <v>448</v>
      </c>
      <c r="G22" s="26">
        <f t="shared" si="1"/>
        <v>2.27</v>
      </c>
      <c r="H22" s="14" t="s">
        <v>76</v>
      </c>
      <c r="I22" s="22">
        <f>SUM(I4:I19)</f>
        <v>1</v>
      </c>
      <c r="J22" s="22">
        <f>SUM(J23:J37)</f>
        <v>4168</v>
      </c>
      <c r="K22" s="22">
        <f>SUM(K23:K37)</f>
        <v>10677</v>
      </c>
      <c r="L22" s="22">
        <f>SUM(L23:L37)</f>
        <v>5313</v>
      </c>
      <c r="M22" s="22">
        <f>SUM(M23:M37)</f>
        <v>5364</v>
      </c>
      <c r="N22" s="27">
        <f>ROUND(K22/J22,2)</f>
        <v>2.56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447</v>
      </c>
      <c r="E23" s="32">
        <v>228</v>
      </c>
      <c r="F23" s="33">
        <v>219</v>
      </c>
      <c r="G23" s="26">
        <f t="shared" si="1"/>
        <v>2.46</v>
      </c>
      <c r="H23" s="21" t="s">
        <v>38</v>
      </c>
      <c r="I23" s="3">
        <v>2</v>
      </c>
      <c r="J23" s="33">
        <v>336</v>
      </c>
      <c r="K23" s="3">
        <f>SUM(L23:M23)</f>
        <v>847</v>
      </c>
      <c r="L23" s="3">
        <v>420</v>
      </c>
      <c r="M23" s="3">
        <v>427</v>
      </c>
      <c r="N23" s="30">
        <f>ROUND(K23/J23,2)</f>
        <v>2.52</v>
      </c>
      <c r="O23" s="1"/>
    </row>
    <row r="24" spans="1:15" ht="19.5" customHeight="1" x14ac:dyDescent="0.15">
      <c r="A24" s="20" t="s">
        <v>36</v>
      </c>
      <c r="B24" s="4"/>
      <c r="C24" s="32">
        <v>22</v>
      </c>
      <c r="D24" s="4">
        <f t="shared" si="0"/>
        <v>58</v>
      </c>
      <c r="E24" s="32">
        <v>31</v>
      </c>
      <c r="F24" s="33">
        <v>27</v>
      </c>
      <c r="G24" s="26">
        <f t="shared" si="1"/>
        <v>2.64</v>
      </c>
      <c r="H24" s="21" t="s">
        <v>40</v>
      </c>
      <c r="I24" s="3"/>
      <c r="J24" s="32">
        <v>670</v>
      </c>
      <c r="K24" s="3">
        <f t="shared" ref="K24:K37" si="4">SUM(L24:M24)</f>
        <v>1638</v>
      </c>
      <c r="L24" s="3">
        <v>820</v>
      </c>
      <c r="M24" s="3">
        <v>818</v>
      </c>
      <c r="N24" s="30">
        <f t="shared" ref="N24:N37" si="5">ROUND(K24/J24,2)</f>
        <v>2.44</v>
      </c>
      <c r="O24" s="1"/>
    </row>
    <row r="25" spans="1:15" ht="18.75" customHeight="1" x14ac:dyDescent="0.15">
      <c r="A25" s="20" t="s">
        <v>37</v>
      </c>
      <c r="B25" s="4"/>
      <c r="C25" s="32">
        <v>180</v>
      </c>
      <c r="D25" s="4">
        <f t="shared" si="0"/>
        <v>446</v>
      </c>
      <c r="E25" s="32">
        <v>211</v>
      </c>
      <c r="F25" s="32">
        <v>235</v>
      </c>
      <c r="G25" s="26">
        <f t="shared" si="1"/>
        <v>2.48</v>
      </c>
      <c r="H25" s="21" t="s">
        <v>42</v>
      </c>
      <c r="I25" s="3"/>
      <c r="J25" s="32">
        <v>47</v>
      </c>
      <c r="K25" s="3">
        <f t="shared" si="4"/>
        <v>122</v>
      </c>
      <c r="L25" s="3">
        <v>64</v>
      </c>
      <c r="M25" s="3">
        <v>58</v>
      </c>
      <c r="N25" s="30">
        <f t="shared" si="5"/>
        <v>2.6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189</v>
      </c>
      <c r="E26" s="32">
        <v>88</v>
      </c>
      <c r="F26" s="32">
        <v>101</v>
      </c>
      <c r="G26" s="26">
        <f t="shared" si="1"/>
        <v>2.5499999999999998</v>
      </c>
      <c r="H26" s="21" t="s">
        <v>44</v>
      </c>
      <c r="I26" s="3"/>
      <c r="J26" s="32">
        <v>61</v>
      </c>
      <c r="K26" s="3">
        <f t="shared" si="4"/>
        <v>172</v>
      </c>
      <c r="L26" s="3">
        <v>88</v>
      </c>
      <c r="M26" s="3">
        <v>84</v>
      </c>
      <c r="N26" s="30">
        <f t="shared" si="5"/>
        <v>2.82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219</v>
      </c>
      <c r="E27" s="32">
        <v>110</v>
      </c>
      <c r="F27" s="32">
        <v>109</v>
      </c>
      <c r="G27" s="26">
        <f t="shared" si="1"/>
        <v>2.58</v>
      </c>
      <c r="H27" s="21" t="s">
        <v>46</v>
      </c>
      <c r="I27" s="3">
        <v>19</v>
      </c>
      <c r="J27" s="32">
        <v>669</v>
      </c>
      <c r="K27" s="3">
        <f t="shared" si="4"/>
        <v>1789</v>
      </c>
      <c r="L27" s="3">
        <v>876</v>
      </c>
      <c r="M27" s="3">
        <v>913</v>
      </c>
      <c r="N27" s="30">
        <f t="shared" si="5"/>
        <v>2.67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77</v>
      </c>
      <c r="D28" s="4">
        <f t="shared" si="0"/>
        <v>170</v>
      </c>
      <c r="E28" s="32">
        <v>83</v>
      </c>
      <c r="F28" s="32">
        <v>87</v>
      </c>
      <c r="G28" s="26">
        <f t="shared" si="1"/>
        <v>2.21</v>
      </c>
      <c r="H28" s="21" t="s">
        <v>48</v>
      </c>
      <c r="I28" s="3">
        <v>1</v>
      </c>
      <c r="J28" s="32">
        <v>493</v>
      </c>
      <c r="K28" s="3">
        <f t="shared" si="4"/>
        <v>1362</v>
      </c>
      <c r="L28" s="3">
        <v>686</v>
      </c>
      <c r="M28" s="3">
        <v>676</v>
      </c>
      <c r="N28" s="30">
        <f t="shared" si="5"/>
        <v>2.76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127</v>
      </c>
      <c r="D29" s="4">
        <f t="shared" si="0"/>
        <v>298</v>
      </c>
      <c r="E29" s="32">
        <v>152</v>
      </c>
      <c r="F29" s="32">
        <v>146</v>
      </c>
      <c r="G29" s="26">
        <f t="shared" si="1"/>
        <v>2.35</v>
      </c>
      <c r="H29" s="21" t="s">
        <v>50</v>
      </c>
      <c r="I29" s="3"/>
      <c r="J29" s="32">
        <v>65</v>
      </c>
      <c r="K29" s="3">
        <f t="shared" si="4"/>
        <v>176</v>
      </c>
      <c r="L29" s="3">
        <v>94</v>
      </c>
      <c r="M29" s="3">
        <v>82</v>
      </c>
      <c r="N29" s="30">
        <f t="shared" si="5"/>
        <v>2.71</v>
      </c>
      <c r="O29" s="1"/>
    </row>
    <row r="30" spans="1:15" ht="19.5" customHeight="1" x14ac:dyDescent="0.15">
      <c r="A30" s="20" t="s">
        <v>47</v>
      </c>
      <c r="B30" s="4"/>
      <c r="C30" s="32">
        <v>523</v>
      </c>
      <c r="D30" s="4">
        <f t="shared" si="0"/>
        <v>1246</v>
      </c>
      <c r="E30" s="32">
        <v>595</v>
      </c>
      <c r="F30" s="32">
        <v>651</v>
      </c>
      <c r="G30" s="26">
        <f t="shared" si="1"/>
        <v>2.38</v>
      </c>
      <c r="H30" s="21" t="s">
        <v>52</v>
      </c>
      <c r="I30" s="3">
        <v>2</v>
      </c>
      <c r="J30" s="33">
        <v>501</v>
      </c>
      <c r="K30" s="3">
        <f t="shared" si="4"/>
        <v>1220</v>
      </c>
      <c r="L30" s="3">
        <v>591</v>
      </c>
      <c r="M30" s="3">
        <v>629</v>
      </c>
      <c r="N30" s="30">
        <f t="shared" si="5"/>
        <v>2.44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317</v>
      </c>
      <c r="D31" s="4">
        <f t="shared" si="0"/>
        <v>733</v>
      </c>
      <c r="E31" s="32">
        <v>344</v>
      </c>
      <c r="F31" s="32">
        <v>389</v>
      </c>
      <c r="G31" s="26">
        <f t="shared" si="1"/>
        <v>2.31</v>
      </c>
      <c r="H31" s="21" t="s">
        <v>54</v>
      </c>
      <c r="I31" s="3">
        <v>1</v>
      </c>
      <c r="J31" s="35">
        <v>548</v>
      </c>
      <c r="K31" s="3">
        <f t="shared" si="4"/>
        <v>1304</v>
      </c>
      <c r="L31" s="3">
        <v>671</v>
      </c>
      <c r="M31" s="3">
        <v>633</v>
      </c>
      <c r="N31" s="30">
        <f t="shared" si="5"/>
        <v>2.38</v>
      </c>
      <c r="O31" s="1"/>
    </row>
    <row r="32" spans="1:15" ht="19.5" customHeight="1" x14ac:dyDescent="0.15">
      <c r="A32" s="20" t="s">
        <v>51</v>
      </c>
      <c r="B32" s="4"/>
      <c r="C32" s="32">
        <v>271</v>
      </c>
      <c r="D32" s="4">
        <f t="shared" si="0"/>
        <v>687</v>
      </c>
      <c r="E32" s="32">
        <v>328</v>
      </c>
      <c r="F32" s="32">
        <v>359</v>
      </c>
      <c r="G32" s="26">
        <f t="shared" si="1"/>
        <v>2.54</v>
      </c>
      <c r="H32" s="21" t="s">
        <v>56</v>
      </c>
      <c r="I32" s="3"/>
      <c r="J32" s="32">
        <v>367</v>
      </c>
      <c r="K32" s="3">
        <f t="shared" si="4"/>
        <v>900</v>
      </c>
      <c r="L32" s="3">
        <v>442</v>
      </c>
      <c r="M32" s="3">
        <v>458</v>
      </c>
      <c r="N32" s="30">
        <f t="shared" si="5"/>
        <v>2.4500000000000002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185</v>
      </c>
      <c r="E33" s="32">
        <v>86</v>
      </c>
      <c r="F33" s="32">
        <v>99</v>
      </c>
      <c r="G33" s="26">
        <f t="shared" si="1"/>
        <v>2.37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332</v>
      </c>
      <c r="E34" s="32">
        <v>164</v>
      </c>
      <c r="F34" s="32">
        <v>168</v>
      </c>
      <c r="G34" s="26">
        <f t="shared" si="1"/>
        <v>2.66</v>
      </c>
      <c r="H34" s="21" t="s">
        <v>58</v>
      </c>
      <c r="I34" s="3"/>
      <c r="J34" s="32">
        <v>223</v>
      </c>
      <c r="K34" s="3">
        <f t="shared" si="4"/>
        <v>615</v>
      </c>
      <c r="L34" s="3">
        <v>296</v>
      </c>
      <c r="M34" s="3">
        <v>319</v>
      </c>
      <c r="N34" s="30">
        <f t="shared" si="5"/>
        <v>2.76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158</v>
      </c>
      <c r="L35" s="3">
        <v>80</v>
      </c>
      <c r="M35" s="3">
        <v>78</v>
      </c>
      <c r="N35" s="30">
        <f t="shared" si="5"/>
        <v>2.87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23</v>
      </c>
      <c r="K36" s="3">
        <f t="shared" si="4"/>
        <v>78</v>
      </c>
      <c r="L36" s="3">
        <v>38</v>
      </c>
      <c r="M36" s="3">
        <v>40</v>
      </c>
      <c r="N36" s="30">
        <f t="shared" si="5"/>
        <v>3.39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790</v>
      </c>
      <c r="D37" s="23">
        <f>SUM(D38:D43)</f>
        <v>1974</v>
      </c>
      <c r="E37" s="23">
        <f>SUM(E38:E43)</f>
        <v>992</v>
      </c>
      <c r="F37" s="23">
        <f>SUM(F38:F43)</f>
        <v>982</v>
      </c>
      <c r="G37" s="27">
        <f>ROUND(D37/C37,2)</f>
        <v>2.5</v>
      </c>
      <c r="H37" s="21" t="s">
        <v>61</v>
      </c>
      <c r="I37" s="3"/>
      <c r="J37" s="32">
        <v>46</v>
      </c>
      <c r="K37" s="3">
        <f t="shared" si="4"/>
        <v>139</v>
      </c>
      <c r="L37" s="3">
        <v>68</v>
      </c>
      <c r="M37" s="3">
        <v>71</v>
      </c>
      <c r="N37" s="30">
        <f t="shared" si="5"/>
        <v>3.02</v>
      </c>
      <c r="O37" s="1"/>
    </row>
    <row r="38" spans="1:15" ht="19.5" customHeight="1" x14ac:dyDescent="0.15">
      <c r="A38" s="20" t="s">
        <v>1</v>
      </c>
      <c r="B38" s="4"/>
      <c r="C38" s="32">
        <v>123</v>
      </c>
      <c r="D38" s="4">
        <f>E38+F38</f>
        <v>297</v>
      </c>
      <c r="E38" s="32">
        <v>156</v>
      </c>
      <c r="F38" s="32">
        <v>141</v>
      </c>
      <c r="G38" s="28">
        <f t="shared" ref="G38:G43" si="6">ROUND(D38/C38,2)</f>
        <v>2.41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87</v>
      </c>
      <c r="D39" s="4">
        <f t="shared" ref="D38:D43" si="7">E39+F39</f>
        <v>231</v>
      </c>
      <c r="E39" s="32">
        <v>109</v>
      </c>
      <c r="F39" s="32">
        <v>122</v>
      </c>
      <c r="G39" s="28">
        <f t="shared" si="6"/>
        <v>2.66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195</v>
      </c>
      <c r="D40" s="4">
        <f t="shared" si="7"/>
        <v>487</v>
      </c>
      <c r="E40" s="32">
        <v>250</v>
      </c>
      <c r="F40" s="32">
        <v>237</v>
      </c>
      <c r="G40" s="28">
        <f t="shared" si="6"/>
        <v>2.5</v>
      </c>
      <c r="H40" s="37" t="s">
        <v>75</v>
      </c>
      <c r="I40" s="38"/>
      <c r="J40" s="39" t="s">
        <v>86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219</v>
      </c>
      <c r="D41" s="4">
        <f t="shared" si="7"/>
        <v>528</v>
      </c>
      <c r="E41" s="32">
        <v>261</v>
      </c>
      <c r="F41" s="32">
        <v>267</v>
      </c>
      <c r="G41" s="28">
        <f t="shared" si="6"/>
        <v>2.41</v>
      </c>
      <c r="H41" s="37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81</v>
      </c>
      <c r="D42" s="4">
        <f t="shared" si="7"/>
        <v>196</v>
      </c>
      <c r="E42" s="32">
        <v>99</v>
      </c>
      <c r="F42" s="32">
        <v>97</v>
      </c>
      <c r="G42" s="28">
        <f t="shared" si="6"/>
        <v>2.42</v>
      </c>
      <c r="H42" s="37" t="s">
        <v>78</v>
      </c>
      <c r="I42" s="38"/>
      <c r="J42" s="39" t="s">
        <v>87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235</v>
      </c>
      <c r="E43" s="32">
        <v>117</v>
      </c>
      <c r="F43" s="32">
        <v>118</v>
      </c>
      <c r="G43" s="28">
        <f t="shared" si="6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（令和6年6月30日現在）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2012-EF11-4187-95B5-72240F8DDBDD}">
  <dimension ref="A1:O46"/>
  <sheetViews>
    <sheetView view="pageLayout" zoomScale="85" zoomScaleNormal="100" zoomScaleSheetLayoutView="85" zoomScalePageLayoutView="85" workbookViewId="0">
      <selection activeCell="H45" sqref="H45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6077</v>
      </c>
      <c r="D3" s="17">
        <f>SUM(E3+F3)</f>
        <v>14480</v>
      </c>
      <c r="E3" s="18">
        <f>SUM(E4:E34)</f>
        <v>7033</v>
      </c>
      <c r="F3" s="18">
        <f>SUM(F4:F34)</f>
        <v>7447</v>
      </c>
      <c r="G3" s="25">
        <f>ROUND(D3/C3,2)</f>
        <v>2.38</v>
      </c>
      <c r="H3" s="19" t="s">
        <v>73</v>
      </c>
      <c r="I3" s="15"/>
      <c r="J3" s="16">
        <f>SUM(J4:J19)</f>
        <v>2396</v>
      </c>
      <c r="K3" s="18">
        <f>SUM(K4:K19)</f>
        <v>5828</v>
      </c>
      <c r="L3" s="18">
        <f>SUM(L4:L19)</f>
        <v>2905</v>
      </c>
      <c r="M3" s="18">
        <f>SUM(M4:M19)</f>
        <v>2923</v>
      </c>
      <c r="N3" s="25">
        <f>ROUND(K3/J3,2)</f>
        <v>2.4300000000000002</v>
      </c>
      <c r="O3" s="1"/>
    </row>
    <row r="4" spans="1:15" ht="19.5" customHeight="1" x14ac:dyDescent="0.15">
      <c r="A4" s="20" t="s">
        <v>5</v>
      </c>
      <c r="B4" s="4">
        <v>99</v>
      </c>
      <c r="C4" s="32">
        <v>119</v>
      </c>
      <c r="D4" s="4">
        <f>E4+F4</f>
        <v>318</v>
      </c>
      <c r="E4" s="32">
        <v>162</v>
      </c>
      <c r="F4" s="32">
        <v>156</v>
      </c>
      <c r="G4" s="26">
        <f>ROUND(D4/C4,2)</f>
        <v>2.67</v>
      </c>
      <c r="H4" s="21" t="s">
        <v>6</v>
      </c>
      <c r="I4" s="24"/>
      <c r="J4" s="3">
        <v>32</v>
      </c>
      <c r="K4" s="5">
        <f>SUM(L4:M4)</f>
        <v>75</v>
      </c>
      <c r="L4" s="3">
        <v>34</v>
      </c>
      <c r="M4" s="3">
        <v>41</v>
      </c>
      <c r="N4" s="26">
        <f>ROUND(K4/J4,2)</f>
        <v>2.34</v>
      </c>
      <c r="O4" s="1"/>
    </row>
    <row r="5" spans="1:15" ht="19.5" customHeight="1" x14ac:dyDescent="0.15">
      <c r="A5" s="20" t="s">
        <v>7</v>
      </c>
      <c r="B5" s="4"/>
      <c r="C5" s="32">
        <v>137</v>
      </c>
      <c r="D5" s="4">
        <f t="shared" ref="D5:D34" si="0">E5+F5</f>
        <v>329</v>
      </c>
      <c r="E5" s="32">
        <v>166</v>
      </c>
      <c r="F5" s="32">
        <v>163</v>
      </c>
      <c r="G5" s="26">
        <f t="shared" ref="G5:G34" si="1">ROUND(D5/C5,2)</f>
        <v>2.4</v>
      </c>
      <c r="H5" s="21" t="s">
        <v>8</v>
      </c>
      <c r="I5" s="24"/>
      <c r="J5" s="3">
        <v>64</v>
      </c>
      <c r="K5" s="5">
        <f t="shared" ref="K5:K19" si="2">SUM(L5:M5)</f>
        <v>167</v>
      </c>
      <c r="L5" s="3">
        <v>84</v>
      </c>
      <c r="M5" s="3">
        <v>83</v>
      </c>
      <c r="N5" s="26">
        <f t="shared" ref="N5:N19" si="3">ROUND(K5/J5,2)</f>
        <v>2.61</v>
      </c>
      <c r="O5" s="1"/>
    </row>
    <row r="6" spans="1:15" ht="19.5" customHeight="1" x14ac:dyDescent="0.15">
      <c r="A6" s="20" t="s">
        <v>9</v>
      </c>
      <c r="B6" s="4"/>
      <c r="C6" s="32">
        <v>187</v>
      </c>
      <c r="D6" s="4">
        <f t="shared" si="0"/>
        <v>448</v>
      </c>
      <c r="E6" s="32">
        <v>228</v>
      </c>
      <c r="F6" s="32">
        <v>220</v>
      </c>
      <c r="G6" s="26">
        <f t="shared" si="1"/>
        <v>2.4</v>
      </c>
      <c r="H6" s="21" t="s">
        <v>10</v>
      </c>
      <c r="I6" s="24"/>
      <c r="J6" s="3">
        <v>384</v>
      </c>
      <c r="K6" s="5">
        <f t="shared" si="2"/>
        <v>850</v>
      </c>
      <c r="L6" s="3">
        <v>421</v>
      </c>
      <c r="M6" s="3">
        <v>429</v>
      </c>
      <c r="N6" s="26">
        <f t="shared" si="3"/>
        <v>2.21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716</v>
      </c>
      <c r="E7" s="32">
        <v>357</v>
      </c>
      <c r="F7" s="32">
        <v>359</v>
      </c>
      <c r="G7" s="26">
        <f t="shared" si="1"/>
        <v>2.63</v>
      </c>
      <c r="H7" s="21" t="s">
        <v>12</v>
      </c>
      <c r="I7" s="24"/>
      <c r="J7" s="3">
        <v>40</v>
      </c>
      <c r="K7" s="5">
        <f t="shared" si="2"/>
        <v>116</v>
      </c>
      <c r="L7" s="3">
        <v>58</v>
      </c>
      <c r="M7" s="3">
        <v>58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127</v>
      </c>
      <c r="E8" s="32">
        <v>61</v>
      </c>
      <c r="F8" s="32">
        <v>66</v>
      </c>
      <c r="G8" s="26">
        <f t="shared" si="1"/>
        <v>2.89</v>
      </c>
      <c r="H8" s="21" t="s">
        <v>14</v>
      </c>
      <c r="I8" s="24"/>
      <c r="J8" s="3">
        <v>163</v>
      </c>
      <c r="K8" s="5">
        <f t="shared" si="2"/>
        <v>358</v>
      </c>
      <c r="L8" s="3">
        <v>177</v>
      </c>
      <c r="M8" s="3">
        <v>181</v>
      </c>
      <c r="N8" s="26">
        <f t="shared" si="3"/>
        <v>2.2000000000000002</v>
      </c>
      <c r="O8" s="1"/>
    </row>
    <row r="9" spans="1:15" ht="19.5" customHeight="1" x14ac:dyDescent="0.15">
      <c r="A9" s="20" t="s">
        <v>15</v>
      </c>
      <c r="B9" s="4"/>
      <c r="C9" s="32">
        <v>147</v>
      </c>
      <c r="D9" s="4">
        <f t="shared" si="0"/>
        <v>388</v>
      </c>
      <c r="E9" s="32">
        <v>190</v>
      </c>
      <c r="F9" s="32">
        <v>198</v>
      </c>
      <c r="G9" s="26">
        <f t="shared" si="1"/>
        <v>2.64</v>
      </c>
      <c r="H9" s="21" t="s">
        <v>16</v>
      </c>
      <c r="I9" s="24" t="s">
        <v>0</v>
      </c>
      <c r="J9" s="3">
        <v>91</v>
      </c>
      <c r="K9" s="5">
        <f t="shared" si="2"/>
        <v>249</v>
      </c>
      <c r="L9" s="3">
        <v>119</v>
      </c>
      <c r="M9" s="3">
        <v>130</v>
      </c>
      <c r="N9" s="26">
        <f t="shared" si="3"/>
        <v>2.74</v>
      </c>
      <c r="O9" s="1"/>
    </row>
    <row r="10" spans="1:15" ht="19.5" customHeight="1" x14ac:dyDescent="0.15">
      <c r="A10" s="20" t="s">
        <v>17</v>
      </c>
      <c r="B10" s="4"/>
      <c r="C10" s="32">
        <v>565</v>
      </c>
      <c r="D10" s="4">
        <f t="shared" si="0"/>
        <v>1207</v>
      </c>
      <c r="E10" s="32">
        <v>543</v>
      </c>
      <c r="F10" s="32">
        <v>664</v>
      </c>
      <c r="G10" s="26">
        <f t="shared" si="1"/>
        <v>2.14</v>
      </c>
      <c r="H10" s="21" t="s">
        <v>18</v>
      </c>
      <c r="I10" s="24"/>
      <c r="J10" s="3">
        <v>251</v>
      </c>
      <c r="K10" s="5">
        <f t="shared" si="2"/>
        <v>581</v>
      </c>
      <c r="L10" s="3">
        <v>290</v>
      </c>
      <c r="M10" s="3">
        <v>291</v>
      </c>
      <c r="N10" s="26">
        <f t="shared" si="3"/>
        <v>2.31</v>
      </c>
      <c r="O10" s="1"/>
    </row>
    <row r="11" spans="1:15" ht="19.5" customHeight="1" x14ac:dyDescent="0.15">
      <c r="A11" s="20" t="s">
        <v>19</v>
      </c>
      <c r="B11" s="4"/>
      <c r="C11" s="32">
        <v>343</v>
      </c>
      <c r="D11" s="4">
        <f t="shared" si="0"/>
        <v>866</v>
      </c>
      <c r="E11" s="32">
        <v>435</v>
      </c>
      <c r="F11" s="32">
        <v>431</v>
      </c>
      <c r="G11" s="26">
        <f t="shared" si="1"/>
        <v>2.52</v>
      </c>
      <c r="H11" s="21" t="s">
        <v>20</v>
      </c>
      <c r="I11" s="24"/>
      <c r="J11" s="3">
        <v>102</v>
      </c>
      <c r="K11" s="5">
        <f t="shared" si="2"/>
        <v>324</v>
      </c>
      <c r="L11" s="3">
        <v>160</v>
      </c>
      <c r="M11" s="3">
        <v>164</v>
      </c>
      <c r="N11" s="26">
        <f t="shared" si="3"/>
        <v>3.18</v>
      </c>
      <c r="O11" s="1"/>
    </row>
    <row r="12" spans="1:15" ht="19.5" customHeight="1" x14ac:dyDescent="0.15">
      <c r="A12" s="20" t="s">
        <v>66</v>
      </c>
      <c r="B12" s="4"/>
      <c r="C12" s="32">
        <v>184</v>
      </c>
      <c r="D12" s="4">
        <f t="shared" si="0"/>
        <v>456</v>
      </c>
      <c r="E12" s="32">
        <v>219</v>
      </c>
      <c r="F12" s="33">
        <v>237</v>
      </c>
      <c r="G12" s="26">
        <f t="shared" si="1"/>
        <v>2.48</v>
      </c>
      <c r="H12" s="21" t="s">
        <v>21</v>
      </c>
      <c r="I12" s="24"/>
      <c r="J12" s="3">
        <v>79</v>
      </c>
      <c r="K12" s="5">
        <f t="shared" si="2"/>
        <v>208</v>
      </c>
      <c r="L12" s="3">
        <v>104</v>
      </c>
      <c r="M12" s="3">
        <v>104</v>
      </c>
      <c r="N12" s="26">
        <f t="shared" si="3"/>
        <v>2.63</v>
      </c>
      <c r="O12" s="1"/>
    </row>
    <row r="13" spans="1:15" ht="19.5" customHeight="1" x14ac:dyDescent="0.15">
      <c r="A13" s="20" t="s">
        <v>23</v>
      </c>
      <c r="B13" s="4"/>
      <c r="C13" s="32">
        <v>50</v>
      </c>
      <c r="D13" s="4">
        <f t="shared" si="0"/>
        <v>129</v>
      </c>
      <c r="E13" s="32">
        <v>58</v>
      </c>
      <c r="F13" s="32">
        <v>71</v>
      </c>
      <c r="G13" s="26">
        <f t="shared" si="1"/>
        <v>2.58</v>
      </c>
      <c r="H13" s="21" t="s">
        <v>22</v>
      </c>
      <c r="I13" s="24"/>
      <c r="J13" s="3">
        <v>84</v>
      </c>
      <c r="K13" s="5">
        <f t="shared" si="2"/>
        <v>248</v>
      </c>
      <c r="L13" s="3">
        <v>121</v>
      </c>
      <c r="M13" s="3">
        <v>127</v>
      </c>
      <c r="N13" s="26">
        <f t="shared" si="3"/>
        <v>2.95</v>
      </c>
      <c r="O13" s="1"/>
    </row>
    <row r="14" spans="1:15" ht="19.5" customHeight="1" x14ac:dyDescent="0.15">
      <c r="A14" s="20" t="s">
        <v>25</v>
      </c>
      <c r="B14" s="4"/>
      <c r="C14" s="32">
        <v>157</v>
      </c>
      <c r="D14" s="4">
        <f t="shared" si="0"/>
        <v>359</v>
      </c>
      <c r="E14" s="32">
        <v>174</v>
      </c>
      <c r="F14" s="33">
        <v>185</v>
      </c>
      <c r="G14" s="26">
        <f t="shared" si="1"/>
        <v>2.29</v>
      </c>
      <c r="H14" s="21" t="s">
        <v>24</v>
      </c>
      <c r="I14" s="24"/>
      <c r="J14" s="3">
        <v>140</v>
      </c>
      <c r="K14" s="5">
        <f t="shared" si="2"/>
        <v>360</v>
      </c>
      <c r="L14" s="3">
        <v>187</v>
      </c>
      <c r="M14" s="3">
        <v>173</v>
      </c>
      <c r="N14" s="26">
        <f t="shared" si="3"/>
        <v>2.57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24</v>
      </c>
      <c r="K15" s="5">
        <f t="shared" si="2"/>
        <v>68</v>
      </c>
      <c r="L15" s="3">
        <v>36</v>
      </c>
      <c r="M15" s="3">
        <v>32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304</v>
      </c>
      <c r="E16" s="32">
        <v>140</v>
      </c>
      <c r="F16" s="32">
        <v>164</v>
      </c>
      <c r="G16" s="26">
        <f t="shared" si="1"/>
        <v>2.2999999999999998</v>
      </c>
      <c r="H16" s="21" t="s">
        <v>30</v>
      </c>
      <c r="I16" s="24"/>
      <c r="J16" s="3">
        <v>106</v>
      </c>
      <c r="K16" s="5">
        <f t="shared" si="2"/>
        <v>277</v>
      </c>
      <c r="L16" s="3">
        <v>145</v>
      </c>
      <c r="M16" s="3">
        <v>132</v>
      </c>
      <c r="N16" s="26">
        <f t="shared" si="3"/>
        <v>2.61</v>
      </c>
      <c r="O16" s="1"/>
    </row>
    <row r="17" spans="1:15" ht="19.5" customHeight="1" x14ac:dyDescent="0.15">
      <c r="A17" s="20" t="s">
        <v>28</v>
      </c>
      <c r="B17" s="4"/>
      <c r="C17" s="32">
        <v>87</v>
      </c>
      <c r="D17" s="4">
        <f t="shared" si="0"/>
        <v>161</v>
      </c>
      <c r="E17" s="32">
        <v>74</v>
      </c>
      <c r="F17" s="32">
        <v>87</v>
      </c>
      <c r="G17" s="26">
        <f t="shared" si="1"/>
        <v>1.85</v>
      </c>
      <c r="H17" s="21" t="s">
        <v>32</v>
      </c>
      <c r="I17" s="24"/>
      <c r="J17" s="3">
        <v>98</v>
      </c>
      <c r="K17" s="5">
        <f t="shared" si="2"/>
        <v>221</v>
      </c>
      <c r="L17" s="3">
        <v>106</v>
      </c>
      <c r="M17" s="3">
        <v>115</v>
      </c>
      <c r="N17" s="26">
        <f t="shared" si="3"/>
        <v>2.2599999999999998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275</v>
      </c>
      <c r="E18" s="33">
        <v>143</v>
      </c>
      <c r="F18" s="32">
        <v>132</v>
      </c>
      <c r="G18" s="26">
        <f t="shared" si="1"/>
        <v>2.15</v>
      </c>
      <c r="H18" s="21" t="s">
        <v>33</v>
      </c>
      <c r="I18" s="24"/>
      <c r="J18" s="3">
        <v>408</v>
      </c>
      <c r="K18" s="5">
        <f t="shared" si="2"/>
        <v>975</v>
      </c>
      <c r="L18" s="3">
        <v>482</v>
      </c>
      <c r="M18" s="3">
        <v>493</v>
      </c>
      <c r="N18" s="26">
        <f t="shared" si="3"/>
        <v>2.39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442</v>
      </c>
      <c r="E19" s="32">
        <v>218</v>
      </c>
      <c r="F19" s="32">
        <v>224</v>
      </c>
      <c r="G19" s="26">
        <f t="shared" si="1"/>
        <v>2.17</v>
      </c>
      <c r="H19" s="21" t="s">
        <v>35</v>
      </c>
      <c r="I19" s="24">
        <v>1</v>
      </c>
      <c r="J19" s="3">
        <v>330</v>
      </c>
      <c r="K19" s="5">
        <f t="shared" si="2"/>
        <v>751</v>
      </c>
      <c r="L19" s="3">
        <v>381</v>
      </c>
      <c r="M19" s="3">
        <v>370</v>
      </c>
      <c r="N19" s="26">
        <f t="shared" si="3"/>
        <v>2.2799999999999998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374</v>
      </c>
      <c r="D20" s="4">
        <f t="shared" si="0"/>
        <v>906</v>
      </c>
      <c r="E20" s="32">
        <v>442</v>
      </c>
      <c r="F20" s="32">
        <v>464</v>
      </c>
      <c r="G20" s="26">
        <f t="shared" si="1"/>
        <v>2.42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459</v>
      </c>
      <c r="D21" s="4">
        <f t="shared" si="0"/>
        <v>1064</v>
      </c>
      <c r="E21" s="32">
        <v>544</v>
      </c>
      <c r="F21" s="32">
        <v>520</v>
      </c>
      <c r="G21" s="26">
        <f t="shared" si="1"/>
        <v>2.3199999999999998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376</v>
      </c>
      <c r="D22" s="4">
        <f t="shared" si="0"/>
        <v>852</v>
      </c>
      <c r="E22" s="32">
        <v>399</v>
      </c>
      <c r="F22" s="32">
        <v>453</v>
      </c>
      <c r="G22" s="26">
        <f t="shared" si="1"/>
        <v>2.27</v>
      </c>
      <c r="H22" s="14" t="s">
        <v>76</v>
      </c>
      <c r="I22" s="22">
        <f>SUM(I4:I19)</f>
        <v>1</v>
      </c>
      <c r="J22" s="22">
        <f>SUM(J23:J37)</f>
        <v>4171</v>
      </c>
      <c r="K22" s="22">
        <f>SUM(K23:K37)</f>
        <v>10673</v>
      </c>
      <c r="L22" s="22">
        <f>SUM(L23:L37)</f>
        <v>5314</v>
      </c>
      <c r="M22" s="22">
        <f>SUM(M23:M37)</f>
        <v>5359</v>
      </c>
      <c r="N22" s="27">
        <f>ROUND(K22/J22,2)</f>
        <v>2.56</v>
      </c>
      <c r="O22" s="1"/>
    </row>
    <row r="23" spans="1:15" ht="19.5" customHeight="1" x14ac:dyDescent="0.15">
      <c r="A23" s="20" t="s">
        <v>34</v>
      </c>
      <c r="B23" s="4"/>
      <c r="C23" s="33">
        <v>181</v>
      </c>
      <c r="D23" s="4">
        <f t="shared" si="0"/>
        <v>445</v>
      </c>
      <c r="E23" s="32">
        <v>228</v>
      </c>
      <c r="F23" s="33">
        <v>217</v>
      </c>
      <c r="G23" s="26">
        <f t="shared" si="1"/>
        <v>2.46</v>
      </c>
      <c r="H23" s="21" t="s">
        <v>38</v>
      </c>
      <c r="I23" s="3">
        <v>2</v>
      </c>
      <c r="J23" s="33">
        <v>336</v>
      </c>
      <c r="K23" s="3">
        <f>SUM(L23:M23)</f>
        <v>847</v>
      </c>
      <c r="L23" s="3">
        <v>420</v>
      </c>
      <c r="M23" s="3">
        <v>427</v>
      </c>
      <c r="N23" s="30">
        <f>ROUND(K23/J23,2)</f>
        <v>2.52</v>
      </c>
      <c r="O23" s="1"/>
    </row>
    <row r="24" spans="1:15" ht="19.5" customHeight="1" x14ac:dyDescent="0.15">
      <c r="A24" s="20" t="s">
        <v>36</v>
      </c>
      <c r="B24" s="4"/>
      <c r="C24" s="32">
        <v>24</v>
      </c>
      <c r="D24" s="4">
        <f t="shared" si="0"/>
        <v>65</v>
      </c>
      <c r="E24" s="32">
        <v>34</v>
      </c>
      <c r="F24" s="33">
        <v>31</v>
      </c>
      <c r="G24" s="26">
        <f t="shared" si="1"/>
        <v>2.71</v>
      </c>
      <c r="H24" s="21" t="s">
        <v>40</v>
      </c>
      <c r="I24" s="3"/>
      <c r="J24" s="32">
        <v>672</v>
      </c>
      <c r="K24" s="3">
        <f t="shared" ref="K24:K37" si="4">SUM(L24:M24)</f>
        <v>1641</v>
      </c>
      <c r="L24" s="3">
        <v>824</v>
      </c>
      <c r="M24" s="3">
        <v>817</v>
      </c>
      <c r="N24" s="30">
        <f t="shared" ref="N24:N37" si="5">ROUND(K24/J24,2)</f>
        <v>2.44</v>
      </c>
      <c r="O24" s="1"/>
    </row>
    <row r="25" spans="1:15" ht="18.75" customHeight="1" x14ac:dyDescent="0.15">
      <c r="A25" s="20" t="s">
        <v>37</v>
      </c>
      <c r="B25" s="4"/>
      <c r="C25" s="32">
        <v>180</v>
      </c>
      <c r="D25" s="4">
        <f t="shared" si="0"/>
        <v>446</v>
      </c>
      <c r="E25" s="32">
        <v>212</v>
      </c>
      <c r="F25" s="32">
        <v>234</v>
      </c>
      <c r="G25" s="26">
        <f t="shared" si="1"/>
        <v>2.48</v>
      </c>
      <c r="H25" s="21" t="s">
        <v>42</v>
      </c>
      <c r="I25" s="3"/>
      <c r="J25" s="32">
        <v>47</v>
      </c>
      <c r="K25" s="3">
        <f t="shared" si="4"/>
        <v>122</v>
      </c>
      <c r="L25" s="3">
        <v>64</v>
      </c>
      <c r="M25" s="3">
        <v>58</v>
      </c>
      <c r="N25" s="30">
        <f t="shared" si="5"/>
        <v>2.6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188</v>
      </c>
      <c r="E26" s="32">
        <v>88</v>
      </c>
      <c r="F26" s="32">
        <v>100</v>
      </c>
      <c r="G26" s="26">
        <f t="shared" si="1"/>
        <v>2.58</v>
      </c>
      <c r="H26" s="21" t="s">
        <v>44</v>
      </c>
      <c r="I26" s="3"/>
      <c r="J26" s="32">
        <v>61</v>
      </c>
      <c r="K26" s="3">
        <f t="shared" si="4"/>
        <v>171</v>
      </c>
      <c r="L26" s="3">
        <v>87</v>
      </c>
      <c r="M26" s="3">
        <v>84</v>
      </c>
      <c r="N26" s="30">
        <f t="shared" si="5"/>
        <v>2.8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218</v>
      </c>
      <c r="E27" s="32">
        <v>110</v>
      </c>
      <c r="F27" s="32">
        <v>108</v>
      </c>
      <c r="G27" s="26">
        <f t="shared" si="1"/>
        <v>2.56</v>
      </c>
      <c r="H27" s="21" t="s">
        <v>46</v>
      </c>
      <c r="I27" s="3">
        <v>19</v>
      </c>
      <c r="J27" s="32">
        <v>671</v>
      </c>
      <c r="K27" s="3">
        <f t="shared" si="4"/>
        <v>1796</v>
      </c>
      <c r="L27" s="3">
        <v>881</v>
      </c>
      <c r="M27" s="3">
        <v>915</v>
      </c>
      <c r="N27" s="30">
        <f t="shared" si="5"/>
        <v>2.68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77</v>
      </c>
      <c r="D28" s="4">
        <f t="shared" si="0"/>
        <v>170</v>
      </c>
      <c r="E28" s="32">
        <v>83</v>
      </c>
      <c r="F28" s="32">
        <v>87</v>
      </c>
      <c r="G28" s="26">
        <f t="shared" si="1"/>
        <v>2.21</v>
      </c>
      <c r="H28" s="21" t="s">
        <v>48</v>
      </c>
      <c r="I28" s="3">
        <v>1</v>
      </c>
      <c r="J28" s="32">
        <v>495</v>
      </c>
      <c r="K28" s="3">
        <f t="shared" si="4"/>
        <v>1364</v>
      </c>
      <c r="L28" s="3">
        <v>686</v>
      </c>
      <c r="M28" s="3">
        <v>678</v>
      </c>
      <c r="N28" s="30">
        <f t="shared" si="5"/>
        <v>2.76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296</v>
      </c>
      <c r="E29" s="32">
        <v>152</v>
      </c>
      <c r="F29" s="32">
        <v>144</v>
      </c>
      <c r="G29" s="26">
        <f t="shared" si="1"/>
        <v>2.35</v>
      </c>
      <c r="H29" s="21" t="s">
        <v>50</v>
      </c>
      <c r="I29" s="3"/>
      <c r="J29" s="32">
        <v>67</v>
      </c>
      <c r="K29" s="3">
        <f t="shared" si="4"/>
        <v>181</v>
      </c>
      <c r="L29" s="3">
        <v>96</v>
      </c>
      <c r="M29" s="3">
        <v>85</v>
      </c>
      <c r="N29" s="30">
        <f t="shared" si="5"/>
        <v>2.7</v>
      </c>
      <c r="O29" s="1"/>
    </row>
    <row r="30" spans="1:15" ht="19.5" customHeight="1" x14ac:dyDescent="0.15">
      <c r="A30" s="20" t="s">
        <v>47</v>
      </c>
      <c r="B30" s="4"/>
      <c r="C30" s="32">
        <v>516</v>
      </c>
      <c r="D30" s="4">
        <f t="shared" si="0"/>
        <v>1236</v>
      </c>
      <c r="E30" s="32">
        <v>589</v>
      </c>
      <c r="F30" s="32">
        <v>647</v>
      </c>
      <c r="G30" s="26">
        <f t="shared" si="1"/>
        <v>2.4</v>
      </c>
      <c r="H30" s="21" t="s">
        <v>52</v>
      </c>
      <c r="I30" s="3">
        <v>2</v>
      </c>
      <c r="J30" s="33">
        <v>501</v>
      </c>
      <c r="K30" s="3">
        <f t="shared" si="4"/>
        <v>1211</v>
      </c>
      <c r="L30" s="3">
        <v>587</v>
      </c>
      <c r="M30" s="3">
        <v>624</v>
      </c>
      <c r="N30" s="30">
        <f t="shared" si="5"/>
        <v>2.42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317</v>
      </c>
      <c r="D31" s="4">
        <f t="shared" si="0"/>
        <v>726</v>
      </c>
      <c r="E31" s="32">
        <v>339</v>
      </c>
      <c r="F31" s="32">
        <v>387</v>
      </c>
      <c r="G31" s="26">
        <f t="shared" si="1"/>
        <v>2.29</v>
      </c>
      <c r="H31" s="21" t="s">
        <v>54</v>
      </c>
      <c r="I31" s="3">
        <v>1</v>
      </c>
      <c r="J31" s="35">
        <v>546</v>
      </c>
      <c r="K31" s="3">
        <f t="shared" si="4"/>
        <v>1297</v>
      </c>
      <c r="L31" s="3">
        <v>668</v>
      </c>
      <c r="M31" s="3">
        <v>629</v>
      </c>
      <c r="N31" s="30">
        <f t="shared" si="5"/>
        <v>2.38</v>
      </c>
      <c r="O31" s="1"/>
    </row>
    <row r="32" spans="1:15" ht="19.5" customHeight="1" x14ac:dyDescent="0.15">
      <c r="A32" s="20" t="s">
        <v>51</v>
      </c>
      <c r="B32" s="4"/>
      <c r="C32" s="32">
        <v>271</v>
      </c>
      <c r="D32" s="4">
        <f t="shared" si="0"/>
        <v>685</v>
      </c>
      <c r="E32" s="32">
        <v>327</v>
      </c>
      <c r="F32" s="32">
        <v>358</v>
      </c>
      <c r="G32" s="26">
        <f t="shared" si="1"/>
        <v>2.5299999999999998</v>
      </c>
      <c r="H32" s="21" t="s">
        <v>56</v>
      </c>
      <c r="I32" s="3"/>
      <c r="J32" s="32">
        <v>365</v>
      </c>
      <c r="K32" s="3">
        <f t="shared" si="4"/>
        <v>899</v>
      </c>
      <c r="L32" s="3">
        <v>443</v>
      </c>
      <c r="M32" s="3">
        <v>456</v>
      </c>
      <c r="N32" s="30">
        <f t="shared" si="5"/>
        <v>2.46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185</v>
      </c>
      <c r="E33" s="32">
        <v>86</v>
      </c>
      <c r="F33" s="32">
        <v>99</v>
      </c>
      <c r="G33" s="26">
        <f t="shared" si="1"/>
        <v>2.37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332</v>
      </c>
      <c r="E34" s="32">
        <v>164</v>
      </c>
      <c r="F34" s="32">
        <v>168</v>
      </c>
      <c r="G34" s="26">
        <f t="shared" si="1"/>
        <v>2.66</v>
      </c>
      <c r="H34" s="21" t="s">
        <v>58</v>
      </c>
      <c r="I34" s="3"/>
      <c r="J34" s="32">
        <v>222</v>
      </c>
      <c r="K34" s="3">
        <f t="shared" si="4"/>
        <v>614</v>
      </c>
      <c r="L34" s="3">
        <v>294</v>
      </c>
      <c r="M34" s="3">
        <v>320</v>
      </c>
      <c r="N34" s="30">
        <f t="shared" si="5"/>
        <v>2.77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158</v>
      </c>
      <c r="L35" s="3">
        <v>80</v>
      </c>
      <c r="M35" s="3">
        <v>78</v>
      </c>
      <c r="N35" s="30">
        <f t="shared" si="5"/>
        <v>2.87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23</v>
      </c>
      <c r="K36" s="3">
        <f t="shared" si="4"/>
        <v>78</v>
      </c>
      <c r="L36" s="3">
        <v>38</v>
      </c>
      <c r="M36" s="3">
        <v>40</v>
      </c>
      <c r="N36" s="30">
        <f t="shared" si="5"/>
        <v>3.39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790</v>
      </c>
      <c r="D37" s="23">
        <f>SUM(D38:D43)</f>
        <v>1970</v>
      </c>
      <c r="E37" s="23">
        <f>SUM(E38:E43)</f>
        <v>992</v>
      </c>
      <c r="F37" s="23">
        <f>SUM(F38:F43)</f>
        <v>978</v>
      </c>
      <c r="G37" s="27">
        <f>ROUND(D37/C37,2)</f>
        <v>2.4900000000000002</v>
      </c>
      <c r="H37" s="21" t="s">
        <v>61</v>
      </c>
      <c r="I37" s="3"/>
      <c r="J37" s="32">
        <v>46</v>
      </c>
      <c r="K37" s="3">
        <f t="shared" si="4"/>
        <v>137</v>
      </c>
      <c r="L37" s="3">
        <v>67</v>
      </c>
      <c r="M37" s="3">
        <v>70</v>
      </c>
      <c r="N37" s="30">
        <f t="shared" si="5"/>
        <v>2.98</v>
      </c>
      <c r="O37" s="1"/>
    </row>
    <row r="38" spans="1:15" ht="19.5" customHeight="1" x14ac:dyDescent="0.15">
      <c r="A38" s="20" t="s">
        <v>1</v>
      </c>
      <c r="B38" s="4"/>
      <c r="C38" s="32">
        <v>123</v>
      </c>
      <c r="D38" s="4">
        <f>E38+F38</f>
        <v>297</v>
      </c>
      <c r="E38" s="32">
        <v>156</v>
      </c>
      <c r="F38" s="32">
        <v>141</v>
      </c>
      <c r="G38" s="28">
        <f t="shared" ref="G38:G43" si="6">ROUND(D38/C38,2)</f>
        <v>2.41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87</v>
      </c>
      <c r="D39" s="4">
        <f t="shared" ref="D39:D44" si="7">E39+F39</f>
        <v>231</v>
      </c>
      <c r="E39" s="32">
        <v>109</v>
      </c>
      <c r="F39" s="32">
        <v>122</v>
      </c>
      <c r="G39" s="28">
        <f t="shared" si="6"/>
        <v>2.66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195</v>
      </c>
      <c r="D40" s="4">
        <f t="shared" si="7"/>
        <v>485</v>
      </c>
      <c r="E40" s="32">
        <v>250</v>
      </c>
      <c r="F40" s="32">
        <v>235</v>
      </c>
      <c r="G40" s="28">
        <f t="shared" si="6"/>
        <v>2.4900000000000002</v>
      </c>
      <c r="H40" s="37" t="s">
        <v>75</v>
      </c>
      <c r="I40" s="38"/>
      <c r="J40" s="39" t="s">
        <v>88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218</v>
      </c>
      <c r="D41" s="4">
        <f t="shared" si="7"/>
        <v>527</v>
      </c>
      <c r="E41" s="32">
        <v>261</v>
      </c>
      <c r="F41" s="32">
        <v>266</v>
      </c>
      <c r="G41" s="28">
        <f t="shared" si="6"/>
        <v>2.42</v>
      </c>
      <c r="H41" s="37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81</v>
      </c>
      <c r="D42" s="4">
        <f t="shared" si="7"/>
        <v>196</v>
      </c>
      <c r="E42" s="32">
        <v>99</v>
      </c>
      <c r="F42" s="32">
        <v>97</v>
      </c>
      <c r="G42" s="28">
        <f t="shared" si="6"/>
        <v>2.42</v>
      </c>
      <c r="H42" s="37" t="s">
        <v>78</v>
      </c>
      <c r="I42" s="38"/>
      <c r="J42" s="39" t="s">
        <v>89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234</v>
      </c>
      <c r="E43" s="32">
        <v>117</v>
      </c>
      <c r="F43" s="32">
        <v>117</v>
      </c>
      <c r="G43" s="28">
        <f t="shared" si="6"/>
        <v>2.72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（令和6年7月31日現在）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B18F-0B78-42CF-9592-7FBC7A79C2C7}">
  <dimension ref="A1:O46"/>
  <sheetViews>
    <sheetView view="pageLayout" zoomScale="85" zoomScaleNormal="100" zoomScaleSheetLayoutView="85" zoomScalePageLayoutView="85" workbookViewId="0">
      <selection activeCell="H41" sqref="H41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6083</v>
      </c>
      <c r="D3" s="17">
        <f>SUM(E3+F3)</f>
        <v>14483</v>
      </c>
      <c r="E3" s="18">
        <f>SUM(E4:E34)</f>
        <v>7031</v>
      </c>
      <c r="F3" s="18">
        <f>SUM(F4:F34)</f>
        <v>7452</v>
      </c>
      <c r="G3" s="25">
        <f>ROUND(D3/C3,2)</f>
        <v>2.38</v>
      </c>
      <c r="H3" s="19" t="s">
        <v>73</v>
      </c>
      <c r="I3" s="15"/>
      <c r="J3" s="16">
        <f>SUM(J4:J19)</f>
        <v>2401</v>
      </c>
      <c r="K3" s="18">
        <f>SUM(K4:K19)</f>
        <v>5820</v>
      </c>
      <c r="L3" s="18">
        <f>SUM(L4:L19)</f>
        <v>2898</v>
      </c>
      <c r="M3" s="18">
        <f>SUM(M4:M19)</f>
        <v>2922</v>
      </c>
      <c r="N3" s="25">
        <f>ROUND(K3/J3,2)</f>
        <v>2.42</v>
      </c>
      <c r="O3" s="1"/>
    </row>
    <row r="4" spans="1:15" ht="19.5" customHeight="1" x14ac:dyDescent="0.15">
      <c r="A4" s="20" t="s">
        <v>5</v>
      </c>
      <c r="B4" s="4">
        <v>99</v>
      </c>
      <c r="C4" s="32">
        <v>120</v>
      </c>
      <c r="D4" s="4">
        <f>E4+F4</f>
        <v>319</v>
      </c>
      <c r="E4" s="32">
        <v>163</v>
      </c>
      <c r="F4" s="32">
        <v>156</v>
      </c>
      <c r="G4" s="26">
        <f>ROUND(D4/C4,2)</f>
        <v>2.66</v>
      </c>
      <c r="H4" s="21" t="s">
        <v>6</v>
      </c>
      <c r="I4" s="24"/>
      <c r="J4" s="3">
        <v>32</v>
      </c>
      <c r="K4" s="5">
        <f>SUM(L4:M4)</f>
        <v>75</v>
      </c>
      <c r="L4" s="3">
        <v>34</v>
      </c>
      <c r="M4" s="3">
        <v>41</v>
      </c>
      <c r="N4" s="26">
        <f>ROUND(K4/J4,2)</f>
        <v>2.34</v>
      </c>
      <c r="O4" s="1"/>
    </row>
    <row r="5" spans="1:15" ht="19.5" customHeight="1" x14ac:dyDescent="0.15">
      <c r="A5" s="20" t="s">
        <v>7</v>
      </c>
      <c r="B5" s="4"/>
      <c r="C5" s="32">
        <v>139</v>
      </c>
      <c r="D5" s="4">
        <f t="shared" ref="D5:D34" si="0">E5+F5</f>
        <v>333</v>
      </c>
      <c r="E5" s="32">
        <v>169</v>
      </c>
      <c r="F5" s="32">
        <v>164</v>
      </c>
      <c r="G5" s="26">
        <f t="shared" ref="G5:G34" si="1">ROUND(D5/C5,2)</f>
        <v>2.4</v>
      </c>
      <c r="H5" s="21" t="s">
        <v>8</v>
      </c>
      <c r="I5" s="24"/>
      <c r="J5" s="3">
        <v>64</v>
      </c>
      <c r="K5" s="5">
        <f t="shared" ref="K5:K19" si="2">SUM(L5:M5)</f>
        <v>166</v>
      </c>
      <c r="L5" s="3">
        <v>83</v>
      </c>
      <c r="M5" s="3">
        <v>83</v>
      </c>
      <c r="N5" s="26">
        <f t="shared" ref="N5:N19" si="3">ROUND(K5/J5,2)</f>
        <v>2.59</v>
      </c>
      <c r="O5" s="1"/>
    </row>
    <row r="6" spans="1:15" ht="19.5" customHeight="1" x14ac:dyDescent="0.15">
      <c r="A6" s="20" t="s">
        <v>9</v>
      </c>
      <c r="B6" s="4"/>
      <c r="C6" s="32">
        <v>186</v>
      </c>
      <c r="D6" s="4">
        <f t="shared" si="0"/>
        <v>446</v>
      </c>
      <c r="E6" s="32">
        <v>228</v>
      </c>
      <c r="F6" s="32">
        <v>218</v>
      </c>
      <c r="G6" s="26">
        <f t="shared" si="1"/>
        <v>2.4</v>
      </c>
      <c r="H6" s="21" t="s">
        <v>10</v>
      </c>
      <c r="I6" s="24"/>
      <c r="J6" s="3">
        <v>386</v>
      </c>
      <c r="K6" s="5">
        <f t="shared" si="2"/>
        <v>850</v>
      </c>
      <c r="L6" s="3">
        <v>420</v>
      </c>
      <c r="M6" s="3">
        <v>430</v>
      </c>
      <c r="N6" s="26">
        <f t="shared" si="3"/>
        <v>2.2000000000000002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715</v>
      </c>
      <c r="E7" s="32">
        <v>357</v>
      </c>
      <c r="F7" s="32">
        <v>358</v>
      </c>
      <c r="G7" s="26">
        <f t="shared" si="1"/>
        <v>2.63</v>
      </c>
      <c r="H7" s="21" t="s">
        <v>12</v>
      </c>
      <c r="I7" s="24"/>
      <c r="J7" s="3">
        <v>40</v>
      </c>
      <c r="K7" s="5">
        <f t="shared" si="2"/>
        <v>116</v>
      </c>
      <c r="L7" s="3">
        <v>58</v>
      </c>
      <c r="M7" s="3">
        <v>58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127</v>
      </c>
      <c r="E8" s="32">
        <v>61</v>
      </c>
      <c r="F8" s="32">
        <v>66</v>
      </c>
      <c r="G8" s="26">
        <f t="shared" si="1"/>
        <v>2.89</v>
      </c>
      <c r="H8" s="21" t="s">
        <v>14</v>
      </c>
      <c r="I8" s="24"/>
      <c r="J8" s="3">
        <v>163</v>
      </c>
      <c r="K8" s="5">
        <f t="shared" si="2"/>
        <v>358</v>
      </c>
      <c r="L8" s="3">
        <v>177</v>
      </c>
      <c r="M8" s="3">
        <v>181</v>
      </c>
      <c r="N8" s="26">
        <f t="shared" si="3"/>
        <v>2.2000000000000002</v>
      </c>
      <c r="O8" s="1"/>
    </row>
    <row r="9" spans="1:15" ht="19.5" customHeight="1" x14ac:dyDescent="0.15">
      <c r="A9" s="20" t="s">
        <v>15</v>
      </c>
      <c r="B9" s="4"/>
      <c r="C9" s="32">
        <v>148</v>
      </c>
      <c r="D9" s="4">
        <f t="shared" si="0"/>
        <v>390</v>
      </c>
      <c r="E9" s="32">
        <v>191</v>
      </c>
      <c r="F9" s="32">
        <v>199</v>
      </c>
      <c r="G9" s="26">
        <f t="shared" si="1"/>
        <v>2.64</v>
      </c>
      <c r="H9" s="21" t="s">
        <v>16</v>
      </c>
      <c r="I9" s="24" t="s">
        <v>0</v>
      </c>
      <c r="J9" s="3">
        <v>91</v>
      </c>
      <c r="K9" s="5">
        <f t="shared" si="2"/>
        <v>246</v>
      </c>
      <c r="L9" s="3">
        <v>117</v>
      </c>
      <c r="M9" s="3">
        <v>129</v>
      </c>
      <c r="N9" s="26">
        <f t="shared" si="3"/>
        <v>2.7</v>
      </c>
      <c r="O9" s="1"/>
    </row>
    <row r="10" spans="1:15" ht="19.5" customHeight="1" x14ac:dyDescent="0.15">
      <c r="A10" s="20" t="s">
        <v>17</v>
      </c>
      <c r="B10" s="4"/>
      <c r="C10" s="32">
        <v>562</v>
      </c>
      <c r="D10" s="4">
        <f t="shared" si="0"/>
        <v>1199</v>
      </c>
      <c r="E10" s="32">
        <v>540</v>
      </c>
      <c r="F10" s="32">
        <v>659</v>
      </c>
      <c r="G10" s="26">
        <f t="shared" si="1"/>
        <v>2.13</v>
      </c>
      <c r="H10" s="21" t="s">
        <v>18</v>
      </c>
      <c r="I10" s="24"/>
      <c r="J10" s="3">
        <v>251</v>
      </c>
      <c r="K10" s="5">
        <f t="shared" si="2"/>
        <v>580</v>
      </c>
      <c r="L10" s="3">
        <v>290</v>
      </c>
      <c r="M10" s="3">
        <v>290</v>
      </c>
      <c r="N10" s="26">
        <f t="shared" si="3"/>
        <v>2.31</v>
      </c>
      <c r="O10" s="1"/>
    </row>
    <row r="11" spans="1:15" ht="19.5" customHeight="1" x14ac:dyDescent="0.15">
      <c r="A11" s="20" t="s">
        <v>19</v>
      </c>
      <c r="B11" s="4"/>
      <c r="C11" s="32">
        <v>342</v>
      </c>
      <c r="D11" s="4">
        <f t="shared" si="0"/>
        <v>867</v>
      </c>
      <c r="E11" s="32">
        <v>434</v>
      </c>
      <c r="F11" s="32">
        <v>433</v>
      </c>
      <c r="G11" s="26">
        <f t="shared" si="1"/>
        <v>2.54</v>
      </c>
      <c r="H11" s="21" t="s">
        <v>20</v>
      </c>
      <c r="I11" s="24"/>
      <c r="J11" s="3">
        <v>102</v>
      </c>
      <c r="K11" s="5">
        <f t="shared" si="2"/>
        <v>321</v>
      </c>
      <c r="L11" s="3">
        <v>160</v>
      </c>
      <c r="M11" s="3">
        <v>161</v>
      </c>
      <c r="N11" s="26">
        <f t="shared" si="3"/>
        <v>3.15</v>
      </c>
      <c r="O11" s="1"/>
    </row>
    <row r="12" spans="1:15" ht="19.5" customHeight="1" x14ac:dyDescent="0.15">
      <c r="A12" s="20" t="s">
        <v>66</v>
      </c>
      <c r="B12" s="4"/>
      <c r="C12" s="32">
        <v>186</v>
      </c>
      <c r="D12" s="4">
        <f t="shared" si="0"/>
        <v>459</v>
      </c>
      <c r="E12" s="32">
        <v>219</v>
      </c>
      <c r="F12" s="33">
        <v>240</v>
      </c>
      <c r="G12" s="26">
        <f t="shared" si="1"/>
        <v>2.4700000000000002</v>
      </c>
      <c r="H12" s="21" t="s">
        <v>21</v>
      </c>
      <c r="I12" s="24"/>
      <c r="J12" s="3">
        <v>79</v>
      </c>
      <c r="K12" s="5">
        <f t="shared" si="2"/>
        <v>207</v>
      </c>
      <c r="L12" s="3">
        <v>103</v>
      </c>
      <c r="M12" s="3">
        <v>104</v>
      </c>
      <c r="N12" s="26">
        <f t="shared" si="3"/>
        <v>2.62</v>
      </c>
      <c r="O12" s="1"/>
    </row>
    <row r="13" spans="1:15" ht="19.5" customHeight="1" x14ac:dyDescent="0.15">
      <c r="A13" s="20" t="s">
        <v>23</v>
      </c>
      <c r="B13" s="4"/>
      <c r="C13" s="32">
        <v>50</v>
      </c>
      <c r="D13" s="4">
        <f t="shared" si="0"/>
        <v>129</v>
      </c>
      <c r="E13" s="32">
        <v>58</v>
      </c>
      <c r="F13" s="32">
        <v>71</v>
      </c>
      <c r="G13" s="26">
        <f t="shared" si="1"/>
        <v>2.58</v>
      </c>
      <c r="H13" s="21" t="s">
        <v>22</v>
      </c>
      <c r="I13" s="24"/>
      <c r="J13" s="3">
        <v>84</v>
      </c>
      <c r="K13" s="5">
        <f t="shared" si="2"/>
        <v>247</v>
      </c>
      <c r="L13" s="3">
        <v>120</v>
      </c>
      <c r="M13" s="3">
        <v>127</v>
      </c>
      <c r="N13" s="26">
        <f t="shared" si="3"/>
        <v>2.94</v>
      </c>
      <c r="O13" s="1"/>
    </row>
    <row r="14" spans="1:15" ht="19.5" customHeight="1" x14ac:dyDescent="0.15">
      <c r="A14" s="20" t="s">
        <v>25</v>
      </c>
      <c r="B14" s="4"/>
      <c r="C14" s="32">
        <v>155</v>
      </c>
      <c r="D14" s="4">
        <f t="shared" si="0"/>
        <v>356</v>
      </c>
      <c r="E14" s="32">
        <v>174</v>
      </c>
      <c r="F14" s="33">
        <v>182</v>
      </c>
      <c r="G14" s="26">
        <f t="shared" si="1"/>
        <v>2.2999999999999998</v>
      </c>
      <c r="H14" s="21" t="s">
        <v>24</v>
      </c>
      <c r="I14" s="24"/>
      <c r="J14" s="3">
        <v>142</v>
      </c>
      <c r="K14" s="5">
        <f t="shared" si="2"/>
        <v>360</v>
      </c>
      <c r="L14" s="3">
        <v>187</v>
      </c>
      <c r="M14" s="3">
        <v>173</v>
      </c>
      <c r="N14" s="26">
        <f t="shared" si="3"/>
        <v>2.54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24</v>
      </c>
      <c r="K15" s="5">
        <f t="shared" si="2"/>
        <v>68</v>
      </c>
      <c r="L15" s="3">
        <v>36</v>
      </c>
      <c r="M15" s="3">
        <v>32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131</v>
      </c>
      <c r="D16" s="4">
        <f t="shared" si="0"/>
        <v>302</v>
      </c>
      <c r="E16" s="32">
        <v>139</v>
      </c>
      <c r="F16" s="32">
        <v>163</v>
      </c>
      <c r="G16" s="26">
        <f t="shared" si="1"/>
        <v>2.31</v>
      </c>
      <c r="H16" s="21" t="s">
        <v>30</v>
      </c>
      <c r="I16" s="24"/>
      <c r="J16" s="3">
        <v>106</v>
      </c>
      <c r="K16" s="5">
        <f t="shared" si="2"/>
        <v>277</v>
      </c>
      <c r="L16" s="3">
        <v>145</v>
      </c>
      <c r="M16" s="3">
        <v>132</v>
      </c>
      <c r="N16" s="26">
        <f t="shared" si="3"/>
        <v>2.61</v>
      </c>
      <c r="O16" s="1"/>
    </row>
    <row r="17" spans="1:15" ht="19.5" customHeight="1" x14ac:dyDescent="0.15">
      <c r="A17" s="20" t="s">
        <v>28</v>
      </c>
      <c r="B17" s="4"/>
      <c r="C17" s="32">
        <v>88</v>
      </c>
      <c r="D17" s="4">
        <f t="shared" si="0"/>
        <v>161</v>
      </c>
      <c r="E17" s="32">
        <v>73</v>
      </c>
      <c r="F17" s="32">
        <v>88</v>
      </c>
      <c r="G17" s="26">
        <f t="shared" si="1"/>
        <v>1.83</v>
      </c>
      <c r="H17" s="21" t="s">
        <v>32</v>
      </c>
      <c r="I17" s="24"/>
      <c r="J17" s="3">
        <v>97</v>
      </c>
      <c r="K17" s="5">
        <f t="shared" si="2"/>
        <v>219</v>
      </c>
      <c r="L17" s="3">
        <v>106</v>
      </c>
      <c r="M17" s="3">
        <v>113</v>
      </c>
      <c r="N17" s="26">
        <f t="shared" si="3"/>
        <v>2.2599999999999998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129</v>
      </c>
      <c r="D18" s="4">
        <f t="shared" si="0"/>
        <v>276</v>
      </c>
      <c r="E18" s="33">
        <v>144</v>
      </c>
      <c r="F18" s="32">
        <v>132</v>
      </c>
      <c r="G18" s="26">
        <f t="shared" si="1"/>
        <v>2.14</v>
      </c>
      <c r="H18" s="21" t="s">
        <v>33</v>
      </c>
      <c r="I18" s="24"/>
      <c r="J18" s="3">
        <v>410</v>
      </c>
      <c r="K18" s="5">
        <f t="shared" si="2"/>
        <v>979</v>
      </c>
      <c r="L18" s="3">
        <v>481</v>
      </c>
      <c r="M18" s="3">
        <v>498</v>
      </c>
      <c r="N18" s="26">
        <f t="shared" si="3"/>
        <v>2.39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439</v>
      </c>
      <c r="E19" s="32">
        <v>215</v>
      </c>
      <c r="F19" s="32">
        <v>224</v>
      </c>
      <c r="G19" s="26">
        <f t="shared" si="1"/>
        <v>2.15</v>
      </c>
      <c r="H19" s="21" t="s">
        <v>35</v>
      </c>
      <c r="I19" s="24">
        <v>1</v>
      </c>
      <c r="J19" s="3">
        <v>330</v>
      </c>
      <c r="K19" s="5">
        <f t="shared" si="2"/>
        <v>751</v>
      </c>
      <c r="L19" s="3">
        <v>381</v>
      </c>
      <c r="M19" s="3">
        <v>370</v>
      </c>
      <c r="N19" s="26">
        <f t="shared" si="3"/>
        <v>2.2799999999999998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383</v>
      </c>
      <c r="D20" s="4">
        <f t="shared" si="0"/>
        <v>923</v>
      </c>
      <c r="E20" s="32">
        <v>444</v>
      </c>
      <c r="F20" s="32">
        <v>479</v>
      </c>
      <c r="G20" s="26">
        <f t="shared" si="1"/>
        <v>2.41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458</v>
      </c>
      <c r="D21" s="4">
        <f t="shared" si="0"/>
        <v>1064</v>
      </c>
      <c r="E21" s="32">
        <v>541</v>
      </c>
      <c r="F21" s="32">
        <v>523</v>
      </c>
      <c r="G21" s="26">
        <f t="shared" si="1"/>
        <v>2.3199999999999998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376</v>
      </c>
      <c r="D22" s="4">
        <f t="shared" si="0"/>
        <v>853</v>
      </c>
      <c r="E22" s="32">
        <v>400</v>
      </c>
      <c r="F22" s="32">
        <v>453</v>
      </c>
      <c r="G22" s="26">
        <f t="shared" si="1"/>
        <v>2.27</v>
      </c>
      <c r="H22" s="14" t="s">
        <v>76</v>
      </c>
      <c r="I22" s="22">
        <f>SUM(I4:I19)</f>
        <v>1</v>
      </c>
      <c r="J22" s="22">
        <f>SUM(J23:J37)</f>
        <v>4178</v>
      </c>
      <c r="K22" s="22">
        <f>SUM(K23:K37)</f>
        <v>10655</v>
      </c>
      <c r="L22" s="22">
        <f>SUM(L23:L37)</f>
        <v>5305</v>
      </c>
      <c r="M22" s="22">
        <f>SUM(M23:M37)</f>
        <v>5350</v>
      </c>
      <c r="N22" s="27">
        <f>ROUND(K22/J22,2)</f>
        <v>2.5499999999999998</v>
      </c>
      <c r="O22" s="1"/>
    </row>
    <row r="23" spans="1:15" ht="19.5" customHeight="1" x14ac:dyDescent="0.15">
      <c r="A23" s="20" t="s">
        <v>34</v>
      </c>
      <c r="B23" s="4"/>
      <c r="C23" s="33">
        <v>183</v>
      </c>
      <c r="D23" s="4">
        <f t="shared" si="0"/>
        <v>446</v>
      </c>
      <c r="E23" s="32">
        <v>229</v>
      </c>
      <c r="F23" s="33">
        <v>217</v>
      </c>
      <c r="G23" s="26">
        <f t="shared" si="1"/>
        <v>2.44</v>
      </c>
      <c r="H23" s="21" t="s">
        <v>38</v>
      </c>
      <c r="I23" s="3">
        <v>2</v>
      </c>
      <c r="J23" s="33">
        <v>337</v>
      </c>
      <c r="K23" s="3">
        <f>SUM(L23:M23)</f>
        <v>845</v>
      </c>
      <c r="L23" s="3">
        <v>418</v>
      </c>
      <c r="M23" s="3">
        <v>427</v>
      </c>
      <c r="N23" s="30">
        <f>ROUND(K23/J23,2)</f>
        <v>2.5099999999999998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69</v>
      </c>
      <c r="E24" s="32">
        <v>37</v>
      </c>
      <c r="F24" s="33">
        <v>32</v>
      </c>
      <c r="G24" s="26">
        <f t="shared" si="1"/>
        <v>2.76</v>
      </c>
      <c r="H24" s="21" t="s">
        <v>40</v>
      </c>
      <c r="I24" s="3"/>
      <c r="J24" s="32">
        <v>676</v>
      </c>
      <c r="K24" s="3">
        <f t="shared" ref="K24:K37" si="4">SUM(L24:M24)</f>
        <v>1642</v>
      </c>
      <c r="L24" s="3">
        <v>823</v>
      </c>
      <c r="M24" s="3">
        <v>819</v>
      </c>
      <c r="N24" s="30">
        <f t="shared" ref="N24:N37" si="5">ROUND(K24/J24,2)</f>
        <v>2.4300000000000002</v>
      </c>
      <c r="O24" s="1"/>
    </row>
    <row r="25" spans="1:15" ht="18.75" customHeight="1" x14ac:dyDescent="0.15">
      <c r="A25" s="20" t="s">
        <v>37</v>
      </c>
      <c r="B25" s="4"/>
      <c r="C25" s="32">
        <v>180</v>
      </c>
      <c r="D25" s="4">
        <f t="shared" si="0"/>
        <v>448</v>
      </c>
      <c r="E25" s="32">
        <v>213</v>
      </c>
      <c r="F25" s="32">
        <v>235</v>
      </c>
      <c r="G25" s="26">
        <f t="shared" si="1"/>
        <v>2.4900000000000002</v>
      </c>
      <c r="H25" s="21" t="s">
        <v>42</v>
      </c>
      <c r="I25" s="3"/>
      <c r="J25" s="32">
        <v>47</v>
      </c>
      <c r="K25" s="3">
        <f t="shared" si="4"/>
        <v>122</v>
      </c>
      <c r="L25" s="3">
        <v>64</v>
      </c>
      <c r="M25" s="3">
        <v>58</v>
      </c>
      <c r="N25" s="30">
        <f t="shared" si="5"/>
        <v>2.6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188</v>
      </c>
      <c r="E26" s="32">
        <v>88</v>
      </c>
      <c r="F26" s="32">
        <v>100</v>
      </c>
      <c r="G26" s="26">
        <f t="shared" si="1"/>
        <v>2.58</v>
      </c>
      <c r="H26" s="21" t="s">
        <v>44</v>
      </c>
      <c r="I26" s="3"/>
      <c r="J26" s="32">
        <v>61</v>
      </c>
      <c r="K26" s="3">
        <f t="shared" si="4"/>
        <v>170</v>
      </c>
      <c r="L26" s="3">
        <v>87</v>
      </c>
      <c r="M26" s="3">
        <v>83</v>
      </c>
      <c r="N26" s="30">
        <f t="shared" si="5"/>
        <v>2.79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218</v>
      </c>
      <c r="E27" s="32">
        <v>110</v>
      </c>
      <c r="F27" s="32">
        <v>108</v>
      </c>
      <c r="G27" s="26">
        <f t="shared" si="1"/>
        <v>2.56</v>
      </c>
      <c r="H27" s="21" t="s">
        <v>46</v>
      </c>
      <c r="I27" s="3">
        <v>19</v>
      </c>
      <c r="J27" s="32">
        <v>674</v>
      </c>
      <c r="K27" s="3">
        <f t="shared" si="4"/>
        <v>1799</v>
      </c>
      <c r="L27" s="3">
        <v>884</v>
      </c>
      <c r="M27" s="3">
        <v>915</v>
      </c>
      <c r="N27" s="30">
        <f t="shared" si="5"/>
        <v>2.67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77</v>
      </c>
      <c r="D28" s="4">
        <f t="shared" si="0"/>
        <v>170</v>
      </c>
      <c r="E28" s="32">
        <v>83</v>
      </c>
      <c r="F28" s="32">
        <v>87</v>
      </c>
      <c r="G28" s="26">
        <f t="shared" si="1"/>
        <v>2.21</v>
      </c>
      <c r="H28" s="21" t="s">
        <v>48</v>
      </c>
      <c r="I28" s="3">
        <v>1</v>
      </c>
      <c r="J28" s="32">
        <v>495</v>
      </c>
      <c r="K28" s="3">
        <f t="shared" si="4"/>
        <v>1362</v>
      </c>
      <c r="L28" s="3">
        <v>687</v>
      </c>
      <c r="M28" s="3">
        <v>675</v>
      </c>
      <c r="N28" s="30">
        <f t="shared" si="5"/>
        <v>2.75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124</v>
      </c>
      <c r="D29" s="4">
        <f t="shared" si="0"/>
        <v>291</v>
      </c>
      <c r="E29" s="32">
        <v>152</v>
      </c>
      <c r="F29" s="32">
        <v>139</v>
      </c>
      <c r="G29" s="26">
        <f t="shared" si="1"/>
        <v>2.35</v>
      </c>
      <c r="H29" s="21" t="s">
        <v>50</v>
      </c>
      <c r="I29" s="3"/>
      <c r="J29" s="32">
        <v>67</v>
      </c>
      <c r="K29" s="3">
        <f t="shared" si="4"/>
        <v>180</v>
      </c>
      <c r="L29" s="3">
        <v>96</v>
      </c>
      <c r="M29" s="3">
        <v>84</v>
      </c>
      <c r="N29" s="30">
        <f t="shared" si="5"/>
        <v>2.69</v>
      </c>
      <c r="O29" s="1"/>
    </row>
    <row r="30" spans="1:15" ht="19.5" customHeight="1" x14ac:dyDescent="0.15">
      <c r="A30" s="20" t="s">
        <v>47</v>
      </c>
      <c r="B30" s="4"/>
      <c r="C30" s="32">
        <v>514</v>
      </c>
      <c r="D30" s="4">
        <f t="shared" si="0"/>
        <v>1230</v>
      </c>
      <c r="E30" s="32">
        <v>588</v>
      </c>
      <c r="F30" s="32">
        <v>642</v>
      </c>
      <c r="G30" s="26">
        <f t="shared" si="1"/>
        <v>2.39</v>
      </c>
      <c r="H30" s="21" t="s">
        <v>52</v>
      </c>
      <c r="I30" s="3">
        <v>2</v>
      </c>
      <c r="J30" s="33">
        <v>501</v>
      </c>
      <c r="K30" s="3">
        <f t="shared" si="4"/>
        <v>1210</v>
      </c>
      <c r="L30" s="3">
        <v>587</v>
      </c>
      <c r="M30" s="3">
        <v>623</v>
      </c>
      <c r="N30" s="30">
        <f t="shared" si="5"/>
        <v>2.42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317</v>
      </c>
      <c r="D31" s="4">
        <f t="shared" si="0"/>
        <v>726</v>
      </c>
      <c r="E31" s="32">
        <v>338</v>
      </c>
      <c r="F31" s="32">
        <v>388</v>
      </c>
      <c r="G31" s="26">
        <f t="shared" si="1"/>
        <v>2.29</v>
      </c>
      <c r="H31" s="21" t="s">
        <v>54</v>
      </c>
      <c r="I31" s="3">
        <v>1</v>
      </c>
      <c r="J31" s="35">
        <v>540</v>
      </c>
      <c r="K31" s="3">
        <f t="shared" si="4"/>
        <v>1283</v>
      </c>
      <c r="L31" s="3">
        <v>660</v>
      </c>
      <c r="M31" s="3">
        <v>623</v>
      </c>
      <c r="N31" s="30">
        <f t="shared" si="5"/>
        <v>2.38</v>
      </c>
      <c r="O31" s="1"/>
    </row>
    <row r="32" spans="1:15" ht="19.5" customHeight="1" x14ac:dyDescent="0.15">
      <c r="A32" s="20" t="s">
        <v>51</v>
      </c>
      <c r="B32" s="4"/>
      <c r="C32" s="32">
        <v>271</v>
      </c>
      <c r="D32" s="4">
        <f t="shared" si="0"/>
        <v>682</v>
      </c>
      <c r="E32" s="32">
        <v>326</v>
      </c>
      <c r="F32" s="32">
        <v>356</v>
      </c>
      <c r="G32" s="26">
        <f t="shared" si="1"/>
        <v>2.52</v>
      </c>
      <c r="H32" s="21" t="s">
        <v>56</v>
      </c>
      <c r="I32" s="3"/>
      <c r="J32" s="32">
        <v>369</v>
      </c>
      <c r="K32" s="3">
        <f t="shared" si="4"/>
        <v>903</v>
      </c>
      <c r="L32" s="3">
        <v>446</v>
      </c>
      <c r="M32" s="3">
        <v>457</v>
      </c>
      <c r="N32" s="30">
        <f t="shared" si="5"/>
        <v>2.4500000000000002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184</v>
      </c>
      <c r="E33" s="32">
        <v>85</v>
      </c>
      <c r="F33" s="32">
        <v>99</v>
      </c>
      <c r="G33" s="26">
        <f t="shared" si="1"/>
        <v>2.36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124</v>
      </c>
      <c r="D34" s="4">
        <f t="shared" si="0"/>
        <v>332</v>
      </c>
      <c r="E34" s="32">
        <v>164</v>
      </c>
      <c r="F34" s="32">
        <v>168</v>
      </c>
      <c r="G34" s="26">
        <f t="shared" si="1"/>
        <v>2.68</v>
      </c>
      <c r="H34" s="21" t="s">
        <v>58</v>
      </c>
      <c r="I34" s="3"/>
      <c r="J34" s="32">
        <v>223</v>
      </c>
      <c r="K34" s="3">
        <f t="shared" si="4"/>
        <v>611</v>
      </c>
      <c r="L34" s="3">
        <v>291</v>
      </c>
      <c r="M34" s="3">
        <v>320</v>
      </c>
      <c r="N34" s="30">
        <f t="shared" si="5"/>
        <v>2.74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156</v>
      </c>
      <c r="L35" s="3">
        <v>78</v>
      </c>
      <c r="M35" s="3">
        <v>78</v>
      </c>
      <c r="N35" s="30">
        <f t="shared" si="5"/>
        <v>2.84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23</v>
      </c>
      <c r="K36" s="3">
        <f t="shared" si="4"/>
        <v>78</v>
      </c>
      <c r="L36" s="3">
        <v>38</v>
      </c>
      <c r="M36" s="3">
        <v>40</v>
      </c>
      <c r="N36" s="30">
        <f t="shared" si="5"/>
        <v>3.39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793</v>
      </c>
      <c r="D37" s="23">
        <f>SUM(D38:D43)</f>
        <v>1969</v>
      </c>
      <c r="E37" s="23">
        <f>SUM(E38:E43)</f>
        <v>991</v>
      </c>
      <c r="F37" s="23">
        <f>SUM(F38:F43)</f>
        <v>978</v>
      </c>
      <c r="G37" s="27">
        <f>ROUND(D37/C37,2)</f>
        <v>2.48</v>
      </c>
      <c r="H37" s="21" t="s">
        <v>61</v>
      </c>
      <c r="I37" s="3"/>
      <c r="J37" s="32">
        <v>46</v>
      </c>
      <c r="K37" s="3">
        <f t="shared" si="4"/>
        <v>137</v>
      </c>
      <c r="L37" s="3">
        <v>67</v>
      </c>
      <c r="M37" s="3">
        <v>70</v>
      </c>
      <c r="N37" s="30">
        <f t="shared" si="5"/>
        <v>2.98</v>
      </c>
      <c r="O37" s="1"/>
    </row>
    <row r="38" spans="1:15" ht="19.5" customHeight="1" x14ac:dyDescent="0.15">
      <c r="A38" s="20" t="s">
        <v>1</v>
      </c>
      <c r="B38" s="4"/>
      <c r="C38" s="32">
        <v>123</v>
      </c>
      <c r="D38" s="4">
        <f>E38+F38</f>
        <v>297</v>
      </c>
      <c r="E38" s="32">
        <v>156</v>
      </c>
      <c r="F38" s="32">
        <v>141</v>
      </c>
      <c r="G38" s="28">
        <f t="shared" ref="G38:G43" si="6">ROUND(D38/C38,2)</f>
        <v>2.41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ref="D39:D44" si="7">E39+F39</f>
        <v>231</v>
      </c>
      <c r="E39" s="32">
        <v>109</v>
      </c>
      <c r="F39" s="32">
        <v>122</v>
      </c>
      <c r="G39" s="28">
        <f t="shared" si="6"/>
        <v>2.63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197</v>
      </c>
      <c r="D40" s="4">
        <f t="shared" si="7"/>
        <v>486</v>
      </c>
      <c r="E40" s="32">
        <v>250</v>
      </c>
      <c r="F40" s="32">
        <v>236</v>
      </c>
      <c r="G40" s="28">
        <f t="shared" si="6"/>
        <v>2.4700000000000002</v>
      </c>
      <c r="H40" s="37" t="s">
        <v>75</v>
      </c>
      <c r="I40" s="38"/>
      <c r="J40" s="39" t="s">
        <v>90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218</v>
      </c>
      <c r="D41" s="4">
        <f t="shared" si="7"/>
        <v>525</v>
      </c>
      <c r="E41" s="32">
        <v>260</v>
      </c>
      <c r="F41" s="32">
        <v>265</v>
      </c>
      <c r="G41" s="28">
        <f t="shared" si="6"/>
        <v>2.41</v>
      </c>
      <c r="H41" s="37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81</v>
      </c>
      <c r="D42" s="4">
        <f t="shared" si="7"/>
        <v>196</v>
      </c>
      <c r="E42" s="32">
        <v>99</v>
      </c>
      <c r="F42" s="32">
        <v>97</v>
      </c>
      <c r="G42" s="28">
        <f t="shared" si="6"/>
        <v>2.42</v>
      </c>
      <c r="H42" s="37" t="s">
        <v>78</v>
      </c>
      <c r="I42" s="38"/>
      <c r="J42" s="39" t="s">
        <v>91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234</v>
      </c>
      <c r="E43" s="32">
        <v>117</v>
      </c>
      <c r="F43" s="32">
        <v>117</v>
      </c>
      <c r="G43" s="28">
        <f t="shared" si="6"/>
        <v>2.72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（令和6年8月31日現在）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BBAE-AAB8-49CB-85BD-D2EE3FA0CBBC}">
  <dimension ref="A1:O46"/>
  <sheetViews>
    <sheetView view="pageLayout" zoomScale="85" zoomScaleNormal="100" zoomScaleSheetLayoutView="85" zoomScalePageLayoutView="85" workbookViewId="0">
      <selection activeCell="J42" sqref="J42:M42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6085</v>
      </c>
      <c r="D3" s="17">
        <f>SUM(E3+F3)</f>
        <v>14478</v>
      </c>
      <c r="E3" s="18">
        <f>SUM(E4:E34)</f>
        <v>7029</v>
      </c>
      <c r="F3" s="18">
        <f>SUM(F4:F34)</f>
        <v>7449</v>
      </c>
      <c r="G3" s="25">
        <f>ROUND(D3/C3,2)</f>
        <v>2.38</v>
      </c>
      <c r="H3" s="19" t="s">
        <v>73</v>
      </c>
      <c r="I3" s="15"/>
      <c r="J3" s="16">
        <f>SUM(J4:J19)</f>
        <v>2401</v>
      </c>
      <c r="K3" s="18">
        <f>SUM(K4:K19)</f>
        <v>5807</v>
      </c>
      <c r="L3" s="18">
        <f>SUM(L4:L19)</f>
        <v>2889</v>
      </c>
      <c r="M3" s="18">
        <f>SUM(M4:M19)</f>
        <v>2918</v>
      </c>
      <c r="N3" s="25">
        <f>ROUND(K3/J3,2)</f>
        <v>2.42</v>
      </c>
      <c r="O3" s="1"/>
    </row>
    <row r="4" spans="1:15" ht="19.5" customHeight="1" x14ac:dyDescent="0.15">
      <c r="A4" s="20" t="s">
        <v>5</v>
      </c>
      <c r="B4" s="4">
        <v>99</v>
      </c>
      <c r="C4" s="32">
        <v>120</v>
      </c>
      <c r="D4" s="4">
        <f>E4+F4</f>
        <v>319</v>
      </c>
      <c r="E4" s="32">
        <v>163</v>
      </c>
      <c r="F4" s="32">
        <v>156</v>
      </c>
      <c r="G4" s="26">
        <f>ROUND(D4/C4,2)</f>
        <v>2.66</v>
      </c>
      <c r="H4" s="21" t="s">
        <v>6</v>
      </c>
      <c r="I4" s="24"/>
      <c r="J4" s="3">
        <v>32</v>
      </c>
      <c r="K4" s="5">
        <f>SUM(L4:M4)</f>
        <v>75</v>
      </c>
      <c r="L4" s="3">
        <v>34</v>
      </c>
      <c r="M4" s="3">
        <v>41</v>
      </c>
      <c r="N4" s="26">
        <f>ROUND(K4/J4,2)</f>
        <v>2.34</v>
      </c>
      <c r="O4" s="1"/>
    </row>
    <row r="5" spans="1:15" ht="19.5" customHeight="1" x14ac:dyDescent="0.15">
      <c r="A5" s="20" t="s">
        <v>7</v>
      </c>
      <c r="B5" s="4"/>
      <c r="C5" s="32">
        <v>139</v>
      </c>
      <c r="D5" s="4">
        <f t="shared" ref="D5:D34" si="0">E5+F5</f>
        <v>335</v>
      </c>
      <c r="E5" s="32">
        <v>171</v>
      </c>
      <c r="F5" s="32">
        <v>164</v>
      </c>
      <c r="G5" s="26">
        <f t="shared" ref="G5:G34" si="1">ROUND(D5/C5,2)</f>
        <v>2.41</v>
      </c>
      <c r="H5" s="21" t="s">
        <v>8</v>
      </c>
      <c r="I5" s="24"/>
      <c r="J5" s="3">
        <v>64</v>
      </c>
      <c r="K5" s="5">
        <f t="shared" ref="K5:K19" si="2">SUM(L5:M5)</f>
        <v>165</v>
      </c>
      <c r="L5" s="3">
        <v>82</v>
      </c>
      <c r="M5" s="3">
        <v>83</v>
      </c>
      <c r="N5" s="26">
        <f t="shared" ref="N5:N19" si="3">ROUND(K5/J5,2)</f>
        <v>2.58</v>
      </c>
      <c r="O5" s="1"/>
    </row>
    <row r="6" spans="1:15" ht="19.5" customHeight="1" x14ac:dyDescent="0.15">
      <c r="A6" s="20" t="s">
        <v>9</v>
      </c>
      <c r="B6" s="4"/>
      <c r="C6" s="32">
        <v>187</v>
      </c>
      <c r="D6" s="4">
        <f t="shared" si="0"/>
        <v>448</v>
      </c>
      <c r="E6" s="32">
        <v>229</v>
      </c>
      <c r="F6" s="32">
        <v>219</v>
      </c>
      <c r="G6" s="26">
        <f t="shared" si="1"/>
        <v>2.4</v>
      </c>
      <c r="H6" s="21" t="s">
        <v>10</v>
      </c>
      <c r="I6" s="24"/>
      <c r="J6" s="3">
        <v>385</v>
      </c>
      <c r="K6" s="5">
        <f t="shared" si="2"/>
        <v>844</v>
      </c>
      <c r="L6" s="3">
        <v>416</v>
      </c>
      <c r="M6" s="3">
        <v>428</v>
      </c>
      <c r="N6" s="26">
        <f t="shared" si="3"/>
        <v>2.19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712</v>
      </c>
      <c r="E7" s="32">
        <v>356</v>
      </c>
      <c r="F7" s="32">
        <v>356</v>
      </c>
      <c r="G7" s="26">
        <f t="shared" si="1"/>
        <v>2.62</v>
      </c>
      <c r="H7" s="21" t="s">
        <v>12</v>
      </c>
      <c r="I7" s="24"/>
      <c r="J7" s="3">
        <v>40</v>
      </c>
      <c r="K7" s="5">
        <f t="shared" si="2"/>
        <v>116</v>
      </c>
      <c r="L7" s="3">
        <v>58</v>
      </c>
      <c r="M7" s="3">
        <v>58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127</v>
      </c>
      <c r="E8" s="32">
        <v>61</v>
      </c>
      <c r="F8" s="32">
        <v>66</v>
      </c>
      <c r="G8" s="26">
        <f t="shared" si="1"/>
        <v>2.89</v>
      </c>
      <c r="H8" s="21" t="s">
        <v>14</v>
      </c>
      <c r="I8" s="24"/>
      <c r="J8" s="3">
        <v>162</v>
      </c>
      <c r="K8" s="5">
        <f t="shared" si="2"/>
        <v>356</v>
      </c>
      <c r="L8" s="3">
        <v>177</v>
      </c>
      <c r="M8" s="3">
        <v>179</v>
      </c>
      <c r="N8" s="26">
        <f t="shared" si="3"/>
        <v>2.2000000000000002</v>
      </c>
      <c r="O8" s="1"/>
    </row>
    <row r="9" spans="1:15" ht="19.5" customHeight="1" x14ac:dyDescent="0.15">
      <c r="A9" s="20" t="s">
        <v>15</v>
      </c>
      <c r="B9" s="4"/>
      <c r="C9" s="32">
        <v>150</v>
      </c>
      <c r="D9" s="4">
        <f t="shared" si="0"/>
        <v>395</v>
      </c>
      <c r="E9" s="32">
        <v>193</v>
      </c>
      <c r="F9" s="32">
        <v>202</v>
      </c>
      <c r="G9" s="26">
        <f t="shared" si="1"/>
        <v>2.63</v>
      </c>
      <c r="H9" s="21" t="s">
        <v>16</v>
      </c>
      <c r="I9" s="24" t="s">
        <v>0</v>
      </c>
      <c r="J9" s="3">
        <v>91</v>
      </c>
      <c r="K9" s="5">
        <f t="shared" si="2"/>
        <v>247</v>
      </c>
      <c r="L9" s="3">
        <v>118</v>
      </c>
      <c r="M9" s="3">
        <v>129</v>
      </c>
      <c r="N9" s="26">
        <f t="shared" si="3"/>
        <v>2.71</v>
      </c>
      <c r="O9" s="1"/>
    </row>
    <row r="10" spans="1:15" ht="19.5" customHeight="1" x14ac:dyDescent="0.15">
      <c r="A10" s="20" t="s">
        <v>17</v>
      </c>
      <c r="B10" s="4"/>
      <c r="C10" s="32">
        <v>557</v>
      </c>
      <c r="D10" s="4">
        <f t="shared" si="0"/>
        <v>1183</v>
      </c>
      <c r="E10" s="32">
        <v>532</v>
      </c>
      <c r="F10" s="32">
        <v>651</v>
      </c>
      <c r="G10" s="26">
        <f t="shared" si="1"/>
        <v>2.12</v>
      </c>
      <c r="H10" s="21" t="s">
        <v>18</v>
      </c>
      <c r="I10" s="24"/>
      <c r="J10" s="3">
        <v>251</v>
      </c>
      <c r="K10" s="5">
        <f t="shared" si="2"/>
        <v>579</v>
      </c>
      <c r="L10" s="3">
        <v>291</v>
      </c>
      <c r="M10" s="3">
        <v>288</v>
      </c>
      <c r="N10" s="26">
        <f t="shared" si="3"/>
        <v>2.31</v>
      </c>
      <c r="O10" s="1"/>
    </row>
    <row r="11" spans="1:15" ht="19.5" customHeight="1" x14ac:dyDescent="0.15">
      <c r="A11" s="20" t="s">
        <v>19</v>
      </c>
      <c r="B11" s="4"/>
      <c r="C11" s="32">
        <v>341</v>
      </c>
      <c r="D11" s="4">
        <f t="shared" si="0"/>
        <v>866</v>
      </c>
      <c r="E11" s="32">
        <v>433</v>
      </c>
      <c r="F11" s="32">
        <v>433</v>
      </c>
      <c r="G11" s="26">
        <f t="shared" si="1"/>
        <v>2.54</v>
      </c>
      <c r="H11" s="21" t="s">
        <v>20</v>
      </c>
      <c r="I11" s="24"/>
      <c r="J11" s="3">
        <v>102</v>
      </c>
      <c r="K11" s="5">
        <f t="shared" si="2"/>
        <v>319</v>
      </c>
      <c r="L11" s="3">
        <v>159</v>
      </c>
      <c r="M11" s="3">
        <v>160</v>
      </c>
      <c r="N11" s="26">
        <f t="shared" si="3"/>
        <v>3.13</v>
      </c>
      <c r="O11" s="1"/>
    </row>
    <row r="12" spans="1:15" ht="19.5" customHeight="1" x14ac:dyDescent="0.15">
      <c r="A12" s="20" t="s">
        <v>66</v>
      </c>
      <c r="B12" s="4"/>
      <c r="C12" s="32">
        <v>188</v>
      </c>
      <c r="D12" s="4">
        <f t="shared" si="0"/>
        <v>461</v>
      </c>
      <c r="E12" s="32">
        <v>220</v>
      </c>
      <c r="F12" s="33">
        <v>241</v>
      </c>
      <c r="G12" s="26">
        <f t="shared" si="1"/>
        <v>2.4500000000000002</v>
      </c>
      <c r="H12" s="21" t="s">
        <v>21</v>
      </c>
      <c r="I12" s="24"/>
      <c r="J12" s="3">
        <v>79</v>
      </c>
      <c r="K12" s="5">
        <f t="shared" si="2"/>
        <v>208</v>
      </c>
      <c r="L12" s="3">
        <v>103</v>
      </c>
      <c r="M12" s="3">
        <v>105</v>
      </c>
      <c r="N12" s="26">
        <f t="shared" si="3"/>
        <v>2.63</v>
      </c>
      <c r="O12" s="1"/>
    </row>
    <row r="13" spans="1:15" ht="19.5" customHeight="1" x14ac:dyDescent="0.15">
      <c r="A13" s="20" t="s">
        <v>23</v>
      </c>
      <c r="B13" s="4"/>
      <c r="C13" s="32">
        <v>50</v>
      </c>
      <c r="D13" s="4">
        <f t="shared" si="0"/>
        <v>129</v>
      </c>
      <c r="E13" s="32">
        <v>58</v>
      </c>
      <c r="F13" s="32">
        <v>71</v>
      </c>
      <c r="G13" s="26">
        <f t="shared" si="1"/>
        <v>2.58</v>
      </c>
      <c r="H13" s="21" t="s">
        <v>22</v>
      </c>
      <c r="I13" s="24"/>
      <c r="J13" s="3">
        <v>84</v>
      </c>
      <c r="K13" s="5">
        <f t="shared" si="2"/>
        <v>246</v>
      </c>
      <c r="L13" s="3">
        <v>120</v>
      </c>
      <c r="M13" s="3">
        <v>126</v>
      </c>
      <c r="N13" s="26">
        <f t="shared" si="3"/>
        <v>2.93</v>
      </c>
      <c r="O13" s="1"/>
    </row>
    <row r="14" spans="1:15" ht="19.5" customHeight="1" x14ac:dyDescent="0.15">
      <c r="A14" s="20" t="s">
        <v>25</v>
      </c>
      <c r="B14" s="4"/>
      <c r="C14" s="32">
        <v>155</v>
      </c>
      <c r="D14" s="4">
        <f t="shared" si="0"/>
        <v>357</v>
      </c>
      <c r="E14" s="32">
        <v>175</v>
      </c>
      <c r="F14" s="33">
        <v>182</v>
      </c>
      <c r="G14" s="26">
        <f t="shared" si="1"/>
        <v>2.2999999999999998</v>
      </c>
      <c r="H14" s="21" t="s">
        <v>24</v>
      </c>
      <c r="I14" s="24"/>
      <c r="J14" s="3">
        <v>142</v>
      </c>
      <c r="K14" s="5">
        <f t="shared" si="2"/>
        <v>360</v>
      </c>
      <c r="L14" s="3">
        <v>186</v>
      </c>
      <c r="M14" s="3">
        <v>174</v>
      </c>
      <c r="N14" s="26">
        <f t="shared" si="3"/>
        <v>2.54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24</v>
      </c>
      <c r="K15" s="5">
        <f t="shared" si="2"/>
        <v>68</v>
      </c>
      <c r="L15" s="3">
        <v>36</v>
      </c>
      <c r="M15" s="3">
        <v>32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130</v>
      </c>
      <c r="D16" s="4">
        <f t="shared" si="0"/>
        <v>299</v>
      </c>
      <c r="E16" s="32">
        <v>138</v>
      </c>
      <c r="F16" s="32">
        <v>161</v>
      </c>
      <c r="G16" s="26">
        <f t="shared" si="1"/>
        <v>2.2999999999999998</v>
      </c>
      <c r="H16" s="21" t="s">
        <v>30</v>
      </c>
      <c r="I16" s="24"/>
      <c r="J16" s="3">
        <v>106</v>
      </c>
      <c r="K16" s="5">
        <f t="shared" si="2"/>
        <v>276</v>
      </c>
      <c r="L16" s="3">
        <v>144</v>
      </c>
      <c r="M16" s="3">
        <v>132</v>
      </c>
      <c r="N16" s="26">
        <f t="shared" si="3"/>
        <v>2.6</v>
      </c>
      <c r="O16" s="1"/>
    </row>
    <row r="17" spans="1:15" ht="19.5" customHeight="1" x14ac:dyDescent="0.15">
      <c r="A17" s="20" t="s">
        <v>28</v>
      </c>
      <c r="B17" s="4"/>
      <c r="C17" s="32">
        <v>89</v>
      </c>
      <c r="D17" s="4">
        <f t="shared" si="0"/>
        <v>161</v>
      </c>
      <c r="E17" s="32">
        <v>74</v>
      </c>
      <c r="F17" s="32">
        <v>87</v>
      </c>
      <c r="G17" s="26">
        <f t="shared" si="1"/>
        <v>1.81</v>
      </c>
      <c r="H17" s="21" t="s">
        <v>32</v>
      </c>
      <c r="I17" s="24"/>
      <c r="J17" s="3">
        <v>98</v>
      </c>
      <c r="K17" s="5">
        <f t="shared" si="2"/>
        <v>219</v>
      </c>
      <c r="L17" s="3">
        <v>105</v>
      </c>
      <c r="M17" s="3">
        <v>114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275</v>
      </c>
      <c r="E18" s="33">
        <v>144</v>
      </c>
      <c r="F18" s="32">
        <v>131</v>
      </c>
      <c r="G18" s="26">
        <f t="shared" si="1"/>
        <v>2.15</v>
      </c>
      <c r="H18" s="21" t="s">
        <v>33</v>
      </c>
      <c r="I18" s="24"/>
      <c r="J18" s="3">
        <v>411</v>
      </c>
      <c r="K18" s="5">
        <f t="shared" si="2"/>
        <v>980</v>
      </c>
      <c r="L18" s="3">
        <v>480</v>
      </c>
      <c r="M18" s="3">
        <v>500</v>
      </c>
      <c r="N18" s="26">
        <f t="shared" si="3"/>
        <v>2.38</v>
      </c>
      <c r="O18" s="1"/>
    </row>
    <row r="19" spans="1:15" ht="19.5" customHeight="1" x14ac:dyDescent="0.15">
      <c r="A19" s="20" t="s">
        <v>31</v>
      </c>
      <c r="B19" s="4"/>
      <c r="C19" s="32">
        <v>203</v>
      </c>
      <c r="D19" s="4">
        <f t="shared" si="0"/>
        <v>438</v>
      </c>
      <c r="E19" s="32">
        <v>215</v>
      </c>
      <c r="F19" s="32">
        <v>223</v>
      </c>
      <c r="G19" s="26">
        <f t="shared" si="1"/>
        <v>2.16</v>
      </c>
      <c r="H19" s="21" t="s">
        <v>35</v>
      </c>
      <c r="I19" s="24">
        <v>1</v>
      </c>
      <c r="J19" s="3">
        <v>330</v>
      </c>
      <c r="K19" s="5">
        <f t="shared" si="2"/>
        <v>749</v>
      </c>
      <c r="L19" s="3">
        <v>380</v>
      </c>
      <c r="M19" s="3">
        <v>369</v>
      </c>
      <c r="N19" s="26">
        <f t="shared" si="3"/>
        <v>2.27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385</v>
      </c>
      <c r="D20" s="4">
        <f t="shared" si="0"/>
        <v>924</v>
      </c>
      <c r="E20" s="32">
        <v>446</v>
      </c>
      <c r="F20" s="32">
        <v>478</v>
      </c>
      <c r="G20" s="26">
        <f t="shared" si="1"/>
        <v>2.4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459</v>
      </c>
      <c r="D21" s="4">
        <f t="shared" si="0"/>
        <v>1060</v>
      </c>
      <c r="E21" s="32">
        <v>539</v>
      </c>
      <c r="F21" s="32">
        <v>521</v>
      </c>
      <c r="G21" s="26">
        <f t="shared" si="1"/>
        <v>2.31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379</v>
      </c>
      <c r="D22" s="4">
        <f t="shared" si="0"/>
        <v>857</v>
      </c>
      <c r="E22" s="32">
        <v>402</v>
      </c>
      <c r="F22" s="32">
        <v>455</v>
      </c>
      <c r="G22" s="26">
        <f t="shared" si="1"/>
        <v>2.2599999999999998</v>
      </c>
      <c r="H22" s="14" t="s">
        <v>76</v>
      </c>
      <c r="I22" s="22">
        <f>SUM(I4:I19)</f>
        <v>1</v>
      </c>
      <c r="J22" s="22">
        <f>SUM(J23:J37)</f>
        <v>4184</v>
      </c>
      <c r="K22" s="22">
        <f>SUM(K23:K37)</f>
        <v>10662</v>
      </c>
      <c r="L22" s="22">
        <f>SUM(L23:L37)</f>
        <v>5305</v>
      </c>
      <c r="M22" s="22">
        <f>SUM(M23:M37)</f>
        <v>5357</v>
      </c>
      <c r="N22" s="27">
        <f>ROUND(K22/J22,2)</f>
        <v>2.5499999999999998</v>
      </c>
      <c r="O22" s="1"/>
    </row>
    <row r="23" spans="1:15" ht="19.5" customHeight="1" x14ac:dyDescent="0.15">
      <c r="A23" s="20" t="s">
        <v>34</v>
      </c>
      <c r="B23" s="4"/>
      <c r="C23" s="33">
        <v>180</v>
      </c>
      <c r="D23" s="4">
        <f t="shared" si="0"/>
        <v>442</v>
      </c>
      <c r="E23" s="32">
        <v>226</v>
      </c>
      <c r="F23" s="33">
        <v>216</v>
      </c>
      <c r="G23" s="26">
        <f t="shared" si="1"/>
        <v>2.46</v>
      </c>
      <c r="H23" s="21" t="s">
        <v>38</v>
      </c>
      <c r="I23" s="3">
        <v>2</v>
      </c>
      <c r="J23" s="33">
        <v>337</v>
      </c>
      <c r="K23" s="3">
        <f>SUM(L23:M23)</f>
        <v>846</v>
      </c>
      <c r="L23" s="3">
        <v>419</v>
      </c>
      <c r="M23" s="3">
        <v>427</v>
      </c>
      <c r="N23" s="30">
        <f>ROUND(K23/J23,2)</f>
        <v>2.5099999999999998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69</v>
      </c>
      <c r="E24" s="32">
        <v>37</v>
      </c>
      <c r="F24" s="33">
        <v>32</v>
      </c>
      <c r="G24" s="26">
        <f t="shared" si="1"/>
        <v>2.76</v>
      </c>
      <c r="H24" s="21" t="s">
        <v>40</v>
      </c>
      <c r="I24" s="3"/>
      <c r="J24" s="32">
        <v>677</v>
      </c>
      <c r="K24" s="3">
        <f t="shared" ref="K24:K37" si="4">SUM(L24:M24)</f>
        <v>1643</v>
      </c>
      <c r="L24" s="3">
        <v>824</v>
      </c>
      <c r="M24" s="3">
        <v>819</v>
      </c>
      <c r="N24" s="30">
        <f t="shared" ref="N24:N37" si="5">ROUND(K24/J24,2)</f>
        <v>2.4300000000000002</v>
      </c>
      <c r="O24" s="1"/>
    </row>
    <row r="25" spans="1:15" ht="18.75" customHeight="1" x14ac:dyDescent="0.15">
      <c r="A25" s="20" t="s">
        <v>37</v>
      </c>
      <c r="B25" s="4"/>
      <c r="C25" s="32">
        <v>180</v>
      </c>
      <c r="D25" s="4">
        <f t="shared" si="0"/>
        <v>450</v>
      </c>
      <c r="E25" s="32">
        <v>213</v>
      </c>
      <c r="F25" s="32">
        <v>237</v>
      </c>
      <c r="G25" s="26">
        <f t="shared" si="1"/>
        <v>2.5</v>
      </c>
      <c r="H25" s="21" t="s">
        <v>42</v>
      </c>
      <c r="I25" s="3"/>
      <c r="J25" s="32">
        <v>47</v>
      </c>
      <c r="K25" s="3">
        <f t="shared" si="4"/>
        <v>122</v>
      </c>
      <c r="L25" s="3">
        <v>64</v>
      </c>
      <c r="M25" s="3">
        <v>58</v>
      </c>
      <c r="N25" s="30">
        <f t="shared" si="5"/>
        <v>2.6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191</v>
      </c>
      <c r="E26" s="32">
        <v>89</v>
      </c>
      <c r="F26" s="32">
        <v>102</v>
      </c>
      <c r="G26" s="26">
        <f t="shared" si="1"/>
        <v>2.62</v>
      </c>
      <c r="H26" s="21" t="s">
        <v>44</v>
      </c>
      <c r="I26" s="3"/>
      <c r="J26" s="32">
        <v>61</v>
      </c>
      <c r="K26" s="3">
        <f t="shared" si="4"/>
        <v>170</v>
      </c>
      <c r="L26" s="3">
        <v>87</v>
      </c>
      <c r="M26" s="3">
        <v>83</v>
      </c>
      <c r="N26" s="30">
        <f t="shared" si="5"/>
        <v>2.79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217</v>
      </c>
      <c r="E27" s="32">
        <v>109</v>
      </c>
      <c r="F27" s="32">
        <v>108</v>
      </c>
      <c r="G27" s="26">
        <f t="shared" si="1"/>
        <v>2.5499999999999998</v>
      </c>
      <c r="H27" s="21" t="s">
        <v>46</v>
      </c>
      <c r="I27" s="3">
        <v>19</v>
      </c>
      <c r="J27" s="32">
        <v>672</v>
      </c>
      <c r="K27" s="3">
        <f t="shared" si="4"/>
        <v>1799</v>
      </c>
      <c r="L27" s="3">
        <v>884</v>
      </c>
      <c r="M27" s="3">
        <v>915</v>
      </c>
      <c r="N27" s="30">
        <f t="shared" si="5"/>
        <v>2.68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77</v>
      </c>
      <c r="D28" s="4">
        <f t="shared" si="0"/>
        <v>170</v>
      </c>
      <c r="E28" s="32">
        <v>83</v>
      </c>
      <c r="F28" s="32">
        <v>87</v>
      </c>
      <c r="G28" s="26">
        <f t="shared" si="1"/>
        <v>2.21</v>
      </c>
      <c r="H28" s="21" t="s">
        <v>48</v>
      </c>
      <c r="I28" s="3">
        <v>1</v>
      </c>
      <c r="J28" s="32">
        <v>498</v>
      </c>
      <c r="K28" s="3">
        <f t="shared" si="4"/>
        <v>1369</v>
      </c>
      <c r="L28" s="3">
        <v>689</v>
      </c>
      <c r="M28" s="3">
        <v>680</v>
      </c>
      <c r="N28" s="30">
        <f t="shared" si="5"/>
        <v>2.75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127</v>
      </c>
      <c r="D29" s="4">
        <f t="shared" si="0"/>
        <v>298</v>
      </c>
      <c r="E29" s="32">
        <v>156</v>
      </c>
      <c r="F29" s="32">
        <v>142</v>
      </c>
      <c r="G29" s="26">
        <f t="shared" si="1"/>
        <v>2.35</v>
      </c>
      <c r="H29" s="21" t="s">
        <v>50</v>
      </c>
      <c r="I29" s="3"/>
      <c r="J29" s="32">
        <v>67</v>
      </c>
      <c r="K29" s="3">
        <f t="shared" si="4"/>
        <v>181</v>
      </c>
      <c r="L29" s="3">
        <v>97</v>
      </c>
      <c r="M29" s="3">
        <v>84</v>
      </c>
      <c r="N29" s="30">
        <f t="shared" si="5"/>
        <v>2.7</v>
      </c>
      <c r="O29" s="1"/>
    </row>
    <row r="30" spans="1:15" ht="19.5" customHeight="1" x14ac:dyDescent="0.15">
      <c r="A30" s="20" t="s">
        <v>47</v>
      </c>
      <c r="B30" s="4"/>
      <c r="C30" s="32">
        <v>515</v>
      </c>
      <c r="D30" s="4">
        <f t="shared" si="0"/>
        <v>1235</v>
      </c>
      <c r="E30" s="32">
        <v>588</v>
      </c>
      <c r="F30" s="32">
        <v>647</v>
      </c>
      <c r="G30" s="26">
        <f t="shared" si="1"/>
        <v>2.4</v>
      </c>
      <c r="H30" s="21" t="s">
        <v>52</v>
      </c>
      <c r="I30" s="3">
        <v>2</v>
      </c>
      <c r="J30" s="33">
        <v>501</v>
      </c>
      <c r="K30" s="3">
        <f t="shared" si="4"/>
        <v>1210</v>
      </c>
      <c r="L30" s="3">
        <v>586</v>
      </c>
      <c r="M30" s="3">
        <v>624</v>
      </c>
      <c r="N30" s="30">
        <f t="shared" si="5"/>
        <v>2.42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314</v>
      </c>
      <c r="D31" s="4">
        <f t="shared" si="0"/>
        <v>721</v>
      </c>
      <c r="E31" s="32">
        <v>336</v>
      </c>
      <c r="F31" s="32">
        <v>385</v>
      </c>
      <c r="G31" s="26">
        <f t="shared" si="1"/>
        <v>2.2999999999999998</v>
      </c>
      <c r="H31" s="21" t="s">
        <v>54</v>
      </c>
      <c r="I31" s="3">
        <v>1</v>
      </c>
      <c r="J31" s="35">
        <v>543</v>
      </c>
      <c r="K31" s="3">
        <f t="shared" si="4"/>
        <v>1283</v>
      </c>
      <c r="L31" s="3">
        <v>658</v>
      </c>
      <c r="M31" s="3">
        <v>625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271</v>
      </c>
      <c r="D32" s="4">
        <f t="shared" si="0"/>
        <v>682</v>
      </c>
      <c r="E32" s="32">
        <v>326</v>
      </c>
      <c r="F32" s="32">
        <v>356</v>
      </c>
      <c r="G32" s="26">
        <f t="shared" si="1"/>
        <v>2.52</v>
      </c>
      <c r="H32" s="21" t="s">
        <v>56</v>
      </c>
      <c r="I32" s="3"/>
      <c r="J32" s="32">
        <v>370</v>
      </c>
      <c r="K32" s="3">
        <f t="shared" si="4"/>
        <v>902</v>
      </c>
      <c r="L32" s="3">
        <v>446</v>
      </c>
      <c r="M32" s="3">
        <v>456</v>
      </c>
      <c r="N32" s="30">
        <f t="shared" si="5"/>
        <v>2.44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184</v>
      </c>
      <c r="E33" s="32">
        <v>85</v>
      </c>
      <c r="F33" s="32">
        <v>99</v>
      </c>
      <c r="G33" s="26">
        <f t="shared" si="1"/>
        <v>2.33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124</v>
      </c>
      <c r="D34" s="4">
        <f t="shared" si="0"/>
        <v>332</v>
      </c>
      <c r="E34" s="32">
        <v>164</v>
      </c>
      <c r="F34" s="32">
        <v>168</v>
      </c>
      <c r="G34" s="26">
        <f t="shared" si="1"/>
        <v>2.68</v>
      </c>
      <c r="H34" s="21" t="s">
        <v>58</v>
      </c>
      <c r="I34" s="3"/>
      <c r="J34" s="32">
        <v>223</v>
      </c>
      <c r="K34" s="3">
        <f t="shared" si="4"/>
        <v>609</v>
      </c>
      <c r="L34" s="3">
        <v>289</v>
      </c>
      <c r="M34" s="3">
        <v>320</v>
      </c>
      <c r="N34" s="30">
        <f t="shared" si="5"/>
        <v>2.73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156</v>
      </c>
      <c r="L35" s="3">
        <v>78</v>
      </c>
      <c r="M35" s="3">
        <v>78</v>
      </c>
      <c r="N35" s="30">
        <f t="shared" si="5"/>
        <v>2.84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23</v>
      </c>
      <c r="K36" s="3">
        <f t="shared" si="4"/>
        <v>78</v>
      </c>
      <c r="L36" s="3">
        <v>38</v>
      </c>
      <c r="M36" s="3">
        <v>40</v>
      </c>
      <c r="N36" s="30">
        <f t="shared" si="5"/>
        <v>3.39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793</v>
      </c>
      <c r="D37" s="23">
        <f>SUM(D38:D43)</f>
        <v>1967</v>
      </c>
      <c r="E37" s="23">
        <f>SUM(E38:E43)</f>
        <v>990</v>
      </c>
      <c r="F37" s="23">
        <f>SUM(F38:F43)</f>
        <v>977</v>
      </c>
      <c r="G37" s="27">
        <f>ROUND(D37/C37,2)</f>
        <v>2.48</v>
      </c>
      <c r="H37" s="21" t="s">
        <v>61</v>
      </c>
      <c r="I37" s="3"/>
      <c r="J37" s="32">
        <v>46</v>
      </c>
      <c r="K37" s="3">
        <f t="shared" si="4"/>
        <v>137</v>
      </c>
      <c r="L37" s="3">
        <v>67</v>
      </c>
      <c r="M37" s="3">
        <v>70</v>
      </c>
      <c r="N37" s="30">
        <f t="shared" si="5"/>
        <v>2.98</v>
      </c>
      <c r="O37" s="1"/>
    </row>
    <row r="38" spans="1:15" ht="19.5" customHeight="1" x14ac:dyDescent="0.15">
      <c r="A38" s="20" t="s">
        <v>1</v>
      </c>
      <c r="B38" s="4"/>
      <c r="C38" s="32">
        <v>123</v>
      </c>
      <c r="D38" s="4">
        <f>E38+F38</f>
        <v>296</v>
      </c>
      <c r="E38" s="32">
        <v>155</v>
      </c>
      <c r="F38" s="32">
        <v>141</v>
      </c>
      <c r="G38" s="28">
        <f t="shared" ref="G38:G43" si="6">ROUND(D38/C38,2)</f>
        <v>2.41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ref="D39:D44" si="7">E39+F39</f>
        <v>231</v>
      </c>
      <c r="E39" s="32">
        <v>109</v>
      </c>
      <c r="F39" s="32">
        <v>122</v>
      </c>
      <c r="G39" s="28">
        <f t="shared" si="6"/>
        <v>2.63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197</v>
      </c>
      <c r="D40" s="4">
        <f t="shared" si="7"/>
        <v>485</v>
      </c>
      <c r="E40" s="32">
        <v>250</v>
      </c>
      <c r="F40" s="32">
        <v>235</v>
      </c>
      <c r="G40" s="28">
        <f t="shared" si="6"/>
        <v>2.46</v>
      </c>
      <c r="H40" s="37" t="s">
        <v>75</v>
      </c>
      <c r="I40" s="38"/>
      <c r="J40" s="39" t="s">
        <v>92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218</v>
      </c>
      <c r="D41" s="4">
        <f t="shared" si="7"/>
        <v>524</v>
      </c>
      <c r="E41" s="32">
        <v>260</v>
      </c>
      <c r="F41" s="32">
        <v>264</v>
      </c>
      <c r="G41" s="28">
        <f t="shared" si="6"/>
        <v>2.4</v>
      </c>
      <c r="H41" s="37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81</v>
      </c>
      <c r="D42" s="4">
        <f t="shared" si="7"/>
        <v>197</v>
      </c>
      <c r="E42" s="32">
        <v>99</v>
      </c>
      <c r="F42" s="32">
        <v>98</v>
      </c>
      <c r="G42" s="28">
        <f t="shared" si="6"/>
        <v>2.4300000000000002</v>
      </c>
      <c r="H42" s="37" t="s">
        <v>78</v>
      </c>
      <c r="I42" s="38"/>
      <c r="J42" s="39" t="s">
        <v>93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234</v>
      </c>
      <c r="E43" s="32">
        <v>117</v>
      </c>
      <c r="F43" s="32">
        <v>117</v>
      </c>
      <c r="G43" s="28">
        <f t="shared" si="6"/>
        <v>2.72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（令和6年9月30日現在）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299B-77A9-4B6A-810D-2DB35A7EFC44}">
  <dimension ref="A1:O46"/>
  <sheetViews>
    <sheetView view="pageLayout" zoomScale="85" zoomScaleNormal="100" zoomScaleSheetLayoutView="85" zoomScalePageLayoutView="85" workbookViewId="0">
      <selection activeCell="J42" sqref="J42:M42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6077</v>
      </c>
      <c r="D3" s="17">
        <f>SUM(E3+F3)</f>
        <v>14441</v>
      </c>
      <c r="E3" s="18">
        <f>SUM(E4:E34)</f>
        <v>7017</v>
      </c>
      <c r="F3" s="18">
        <f>SUM(F4:F34)</f>
        <v>7424</v>
      </c>
      <c r="G3" s="25">
        <f>ROUND(D3/C3,2)</f>
        <v>2.38</v>
      </c>
      <c r="H3" s="19" t="s">
        <v>73</v>
      </c>
      <c r="I3" s="15"/>
      <c r="J3" s="16">
        <f>SUM(J4:J19)</f>
        <v>2404</v>
      </c>
      <c r="K3" s="18">
        <f>SUM(K4:K19)</f>
        <v>5808</v>
      </c>
      <c r="L3" s="18">
        <f>SUM(L4:L19)</f>
        <v>2891</v>
      </c>
      <c r="M3" s="18">
        <f>SUM(M4:M19)</f>
        <v>2917</v>
      </c>
      <c r="N3" s="25">
        <f>ROUND(K3/J3,2)</f>
        <v>2.42</v>
      </c>
      <c r="O3" s="1"/>
    </row>
    <row r="4" spans="1:15" ht="19.5" customHeight="1" x14ac:dyDescent="0.15">
      <c r="A4" s="20" t="s">
        <v>5</v>
      </c>
      <c r="B4" s="4">
        <v>99</v>
      </c>
      <c r="C4" s="32">
        <v>120</v>
      </c>
      <c r="D4" s="4">
        <f>E4+F4</f>
        <v>317</v>
      </c>
      <c r="E4" s="32">
        <v>163</v>
      </c>
      <c r="F4" s="32">
        <v>154</v>
      </c>
      <c r="G4" s="26">
        <f>ROUND(D4/C4,2)</f>
        <v>2.64</v>
      </c>
      <c r="H4" s="21" t="s">
        <v>6</v>
      </c>
      <c r="I4" s="24"/>
      <c r="J4" s="3">
        <v>32</v>
      </c>
      <c r="K4" s="5">
        <f>SUM(L4:M4)</f>
        <v>75</v>
      </c>
      <c r="L4" s="3">
        <v>34</v>
      </c>
      <c r="M4" s="3">
        <v>41</v>
      </c>
      <c r="N4" s="26">
        <f>ROUND(K4/J4,2)</f>
        <v>2.34</v>
      </c>
      <c r="O4" s="1"/>
    </row>
    <row r="5" spans="1:15" ht="19.5" customHeight="1" x14ac:dyDescent="0.15">
      <c r="A5" s="20" t="s">
        <v>7</v>
      </c>
      <c r="B5" s="4"/>
      <c r="C5" s="32">
        <v>139</v>
      </c>
      <c r="D5" s="4">
        <f t="shared" ref="D5:D34" si="0">E5+F5</f>
        <v>334</v>
      </c>
      <c r="E5" s="32">
        <v>170</v>
      </c>
      <c r="F5" s="32">
        <v>164</v>
      </c>
      <c r="G5" s="26">
        <f t="shared" ref="G5:G34" si="1">ROUND(D5/C5,2)</f>
        <v>2.4</v>
      </c>
      <c r="H5" s="21" t="s">
        <v>8</v>
      </c>
      <c r="I5" s="24"/>
      <c r="J5" s="3">
        <v>64</v>
      </c>
      <c r="K5" s="5">
        <f t="shared" ref="K5:K19" si="2">SUM(L5:M5)</f>
        <v>165</v>
      </c>
      <c r="L5" s="3">
        <v>82</v>
      </c>
      <c r="M5" s="3">
        <v>83</v>
      </c>
      <c r="N5" s="26">
        <f t="shared" ref="N5:N19" si="3">ROUND(K5/J5,2)</f>
        <v>2.58</v>
      </c>
      <c r="O5" s="1"/>
    </row>
    <row r="6" spans="1:15" ht="19.5" customHeight="1" x14ac:dyDescent="0.15">
      <c r="A6" s="20" t="s">
        <v>9</v>
      </c>
      <c r="B6" s="4"/>
      <c r="C6" s="32">
        <v>189</v>
      </c>
      <c r="D6" s="4">
        <f t="shared" si="0"/>
        <v>454</v>
      </c>
      <c r="E6" s="32">
        <v>231</v>
      </c>
      <c r="F6" s="32">
        <v>223</v>
      </c>
      <c r="G6" s="26">
        <f t="shared" si="1"/>
        <v>2.4</v>
      </c>
      <c r="H6" s="21" t="s">
        <v>10</v>
      </c>
      <c r="I6" s="24"/>
      <c r="J6" s="3">
        <v>383</v>
      </c>
      <c r="K6" s="5">
        <f t="shared" si="2"/>
        <v>843</v>
      </c>
      <c r="L6" s="3">
        <v>418</v>
      </c>
      <c r="M6" s="3">
        <v>425</v>
      </c>
      <c r="N6" s="26">
        <f t="shared" si="3"/>
        <v>2.2000000000000002</v>
      </c>
      <c r="O6" s="1"/>
    </row>
    <row r="7" spans="1:15" ht="19.5" customHeight="1" x14ac:dyDescent="0.15">
      <c r="A7" s="20" t="s">
        <v>11</v>
      </c>
      <c r="B7" s="4"/>
      <c r="C7" s="32">
        <v>271</v>
      </c>
      <c r="D7" s="4">
        <f t="shared" si="0"/>
        <v>713</v>
      </c>
      <c r="E7" s="32">
        <v>357</v>
      </c>
      <c r="F7" s="32">
        <v>356</v>
      </c>
      <c r="G7" s="26">
        <f t="shared" si="1"/>
        <v>2.63</v>
      </c>
      <c r="H7" s="21" t="s">
        <v>12</v>
      </c>
      <c r="I7" s="24"/>
      <c r="J7" s="3">
        <v>40</v>
      </c>
      <c r="K7" s="5">
        <f t="shared" si="2"/>
        <v>116</v>
      </c>
      <c r="L7" s="3">
        <v>58</v>
      </c>
      <c r="M7" s="3">
        <v>58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129</v>
      </c>
      <c r="E8" s="32">
        <v>62</v>
      </c>
      <c r="F8" s="32">
        <v>67</v>
      </c>
      <c r="G8" s="26">
        <f t="shared" si="1"/>
        <v>2.93</v>
      </c>
      <c r="H8" s="21" t="s">
        <v>14</v>
      </c>
      <c r="I8" s="24"/>
      <c r="J8" s="3">
        <v>165</v>
      </c>
      <c r="K8" s="5">
        <f t="shared" si="2"/>
        <v>359</v>
      </c>
      <c r="L8" s="3">
        <v>178</v>
      </c>
      <c r="M8" s="3">
        <v>181</v>
      </c>
      <c r="N8" s="26">
        <f t="shared" si="3"/>
        <v>2.1800000000000002</v>
      </c>
      <c r="O8" s="1"/>
    </row>
    <row r="9" spans="1:15" ht="19.5" customHeight="1" x14ac:dyDescent="0.15">
      <c r="A9" s="20" t="s">
        <v>15</v>
      </c>
      <c r="B9" s="4"/>
      <c r="C9" s="32">
        <v>149</v>
      </c>
      <c r="D9" s="4">
        <f t="shared" si="0"/>
        <v>394</v>
      </c>
      <c r="E9" s="32">
        <v>193</v>
      </c>
      <c r="F9" s="32">
        <v>201</v>
      </c>
      <c r="G9" s="26">
        <f t="shared" si="1"/>
        <v>2.64</v>
      </c>
      <c r="H9" s="21" t="s">
        <v>16</v>
      </c>
      <c r="I9" s="24" t="s">
        <v>0</v>
      </c>
      <c r="J9" s="3">
        <v>91</v>
      </c>
      <c r="K9" s="5">
        <f t="shared" si="2"/>
        <v>246</v>
      </c>
      <c r="L9" s="3">
        <v>117</v>
      </c>
      <c r="M9" s="3">
        <v>129</v>
      </c>
      <c r="N9" s="26">
        <f t="shared" si="3"/>
        <v>2.7</v>
      </c>
      <c r="O9" s="1"/>
    </row>
    <row r="10" spans="1:15" ht="19.5" customHeight="1" x14ac:dyDescent="0.15">
      <c r="A10" s="20" t="s">
        <v>17</v>
      </c>
      <c r="B10" s="4"/>
      <c r="C10" s="32">
        <v>553</v>
      </c>
      <c r="D10" s="4">
        <f t="shared" si="0"/>
        <v>1172</v>
      </c>
      <c r="E10" s="32">
        <v>528</v>
      </c>
      <c r="F10" s="32">
        <v>644</v>
      </c>
      <c r="G10" s="26">
        <f t="shared" si="1"/>
        <v>2.12</v>
      </c>
      <c r="H10" s="21" t="s">
        <v>18</v>
      </c>
      <c r="I10" s="24"/>
      <c r="J10" s="3">
        <v>249</v>
      </c>
      <c r="K10" s="5">
        <f t="shared" si="2"/>
        <v>581</v>
      </c>
      <c r="L10" s="3">
        <v>292</v>
      </c>
      <c r="M10" s="3">
        <v>289</v>
      </c>
      <c r="N10" s="26">
        <f t="shared" si="3"/>
        <v>2.33</v>
      </c>
      <c r="O10" s="1"/>
    </row>
    <row r="11" spans="1:15" ht="19.5" customHeight="1" x14ac:dyDescent="0.15">
      <c r="A11" s="20" t="s">
        <v>19</v>
      </c>
      <c r="B11" s="4"/>
      <c r="C11" s="32">
        <v>340</v>
      </c>
      <c r="D11" s="4">
        <f t="shared" si="0"/>
        <v>861</v>
      </c>
      <c r="E11" s="32">
        <v>429</v>
      </c>
      <c r="F11" s="32">
        <v>432</v>
      </c>
      <c r="G11" s="26">
        <f t="shared" si="1"/>
        <v>2.5299999999999998</v>
      </c>
      <c r="H11" s="21" t="s">
        <v>20</v>
      </c>
      <c r="I11" s="24"/>
      <c r="J11" s="3">
        <v>102</v>
      </c>
      <c r="K11" s="5">
        <f t="shared" si="2"/>
        <v>318</v>
      </c>
      <c r="L11" s="3">
        <v>159</v>
      </c>
      <c r="M11" s="3">
        <v>159</v>
      </c>
      <c r="N11" s="26">
        <f t="shared" si="3"/>
        <v>3.12</v>
      </c>
      <c r="O11" s="1"/>
    </row>
    <row r="12" spans="1:15" ht="19.5" customHeight="1" x14ac:dyDescent="0.15">
      <c r="A12" s="20" t="s">
        <v>66</v>
      </c>
      <c r="B12" s="4"/>
      <c r="C12" s="32">
        <v>191</v>
      </c>
      <c r="D12" s="4">
        <f t="shared" si="0"/>
        <v>463</v>
      </c>
      <c r="E12" s="32">
        <v>222</v>
      </c>
      <c r="F12" s="33">
        <v>241</v>
      </c>
      <c r="G12" s="26">
        <f t="shared" si="1"/>
        <v>2.42</v>
      </c>
      <c r="H12" s="21" t="s">
        <v>21</v>
      </c>
      <c r="I12" s="24"/>
      <c r="J12" s="3">
        <v>80</v>
      </c>
      <c r="K12" s="5">
        <f t="shared" si="2"/>
        <v>208</v>
      </c>
      <c r="L12" s="3">
        <v>103</v>
      </c>
      <c r="M12" s="3">
        <v>105</v>
      </c>
      <c r="N12" s="26">
        <f t="shared" si="3"/>
        <v>2.6</v>
      </c>
      <c r="O12" s="1"/>
    </row>
    <row r="13" spans="1:15" ht="19.5" customHeight="1" x14ac:dyDescent="0.15">
      <c r="A13" s="20" t="s">
        <v>23</v>
      </c>
      <c r="B13" s="4"/>
      <c r="C13" s="32">
        <v>50</v>
      </c>
      <c r="D13" s="4">
        <f t="shared" si="0"/>
        <v>130</v>
      </c>
      <c r="E13" s="32">
        <v>58</v>
      </c>
      <c r="F13" s="32">
        <v>72</v>
      </c>
      <c r="G13" s="26">
        <f t="shared" si="1"/>
        <v>2.6</v>
      </c>
      <c r="H13" s="21" t="s">
        <v>22</v>
      </c>
      <c r="I13" s="24"/>
      <c r="J13" s="3">
        <v>84</v>
      </c>
      <c r="K13" s="5">
        <f t="shared" si="2"/>
        <v>246</v>
      </c>
      <c r="L13" s="3">
        <v>120</v>
      </c>
      <c r="M13" s="3">
        <v>126</v>
      </c>
      <c r="N13" s="26">
        <f t="shared" si="3"/>
        <v>2.93</v>
      </c>
      <c r="O13" s="1"/>
    </row>
    <row r="14" spans="1:15" ht="19.5" customHeight="1" x14ac:dyDescent="0.15">
      <c r="A14" s="20" t="s">
        <v>25</v>
      </c>
      <c r="B14" s="4"/>
      <c r="C14" s="32">
        <v>157</v>
      </c>
      <c r="D14" s="4">
        <f t="shared" si="0"/>
        <v>364</v>
      </c>
      <c r="E14" s="32">
        <v>178</v>
      </c>
      <c r="F14" s="33">
        <v>186</v>
      </c>
      <c r="G14" s="26">
        <f t="shared" si="1"/>
        <v>2.3199999999999998</v>
      </c>
      <c r="H14" s="21" t="s">
        <v>24</v>
      </c>
      <c r="I14" s="24"/>
      <c r="J14" s="3">
        <v>141</v>
      </c>
      <c r="K14" s="5">
        <f t="shared" si="2"/>
        <v>359</v>
      </c>
      <c r="L14" s="3">
        <v>185</v>
      </c>
      <c r="M14" s="3">
        <v>174</v>
      </c>
      <c r="N14" s="26">
        <f t="shared" si="3"/>
        <v>2.5499999999999998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24</v>
      </c>
      <c r="K15" s="5">
        <f t="shared" si="2"/>
        <v>68</v>
      </c>
      <c r="L15" s="3">
        <v>36</v>
      </c>
      <c r="M15" s="3">
        <v>32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131</v>
      </c>
      <c r="D16" s="4">
        <f t="shared" si="0"/>
        <v>301</v>
      </c>
      <c r="E16" s="32">
        <v>139</v>
      </c>
      <c r="F16" s="32">
        <v>162</v>
      </c>
      <c r="G16" s="26">
        <f t="shared" si="1"/>
        <v>2.2999999999999998</v>
      </c>
      <c r="H16" s="21" t="s">
        <v>30</v>
      </c>
      <c r="I16" s="24"/>
      <c r="J16" s="3">
        <v>106</v>
      </c>
      <c r="K16" s="5">
        <f t="shared" si="2"/>
        <v>275</v>
      </c>
      <c r="L16" s="3">
        <v>143</v>
      </c>
      <c r="M16" s="3">
        <v>132</v>
      </c>
      <c r="N16" s="26">
        <f t="shared" si="3"/>
        <v>2.59</v>
      </c>
      <c r="O16" s="1"/>
    </row>
    <row r="17" spans="1:15" ht="19.5" customHeight="1" x14ac:dyDescent="0.15">
      <c r="A17" s="20" t="s">
        <v>28</v>
      </c>
      <c r="B17" s="4"/>
      <c r="C17" s="32">
        <v>88</v>
      </c>
      <c r="D17" s="4">
        <f t="shared" si="0"/>
        <v>158</v>
      </c>
      <c r="E17" s="32">
        <v>74</v>
      </c>
      <c r="F17" s="32">
        <v>84</v>
      </c>
      <c r="G17" s="26">
        <f t="shared" si="1"/>
        <v>1.8</v>
      </c>
      <c r="H17" s="21" t="s">
        <v>32</v>
      </c>
      <c r="I17" s="24"/>
      <c r="J17" s="3">
        <v>99</v>
      </c>
      <c r="K17" s="5">
        <f t="shared" si="2"/>
        <v>221</v>
      </c>
      <c r="L17" s="3">
        <v>107</v>
      </c>
      <c r="M17" s="3">
        <v>114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127</v>
      </c>
      <c r="D18" s="4">
        <f t="shared" si="0"/>
        <v>270</v>
      </c>
      <c r="E18" s="33">
        <v>142</v>
      </c>
      <c r="F18" s="32">
        <v>128</v>
      </c>
      <c r="G18" s="26">
        <f t="shared" si="1"/>
        <v>2.13</v>
      </c>
      <c r="H18" s="21" t="s">
        <v>33</v>
      </c>
      <c r="I18" s="24"/>
      <c r="J18" s="3">
        <v>413</v>
      </c>
      <c r="K18" s="5">
        <f t="shared" si="2"/>
        <v>979</v>
      </c>
      <c r="L18" s="3">
        <v>478</v>
      </c>
      <c r="M18" s="3">
        <v>501</v>
      </c>
      <c r="N18" s="26">
        <f t="shared" si="3"/>
        <v>2.37</v>
      </c>
      <c r="O18" s="1"/>
    </row>
    <row r="19" spans="1:15" ht="19.5" customHeight="1" x14ac:dyDescent="0.15">
      <c r="A19" s="20" t="s">
        <v>31</v>
      </c>
      <c r="B19" s="4"/>
      <c r="C19" s="32">
        <v>203</v>
      </c>
      <c r="D19" s="4">
        <f t="shared" si="0"/>
        <v>434</v>
      </c>
      <c r="E19" s="32">
        <v>211</v>
      </c>
      <c r="F19" s="32">
        <v>223</v>
      </c>
      <c r="G19" s="26">
        <f t="shared" si="1"/>
        <v>2.14</v>
      </c>
      <c r="H19" s="21" t="s">
        <v>35</v>
      </c>
      <c r="I19" s="24">
        <v>1</v>
      </c>
      <c r="J19" s="3">
        <v>331</v>
      </c>
      <c r="K19" s="5">
        <f t="shared" si="2"/>
        <v>749</v>
      </c>
      <c r="L19" s="3">
        <v>381</v>
      </c>
      <c r="M19" s="3">
        <v>368</v>
      </c>
      <c r="N19" s="26">
        <f t="shared" si="3"/>
        <v>2.2599999999999998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384</v>
      </c>
      <c r="D20" s="4">
        <f t="shared" si="0"/>
        <v>924</v>
      </c>
      <c r="E20" s="32">
        <v>445</v>
      </c>
      <c r="F20" s="32">
        <v>479</v>
      </c>
      <c r="G20" s="26">
        <f t="shared" si="1"/>
        <v>2.41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457</v>
      </c>
      <c r="D21" s="4">
        <f t="shared" si="0"/>
        <v>1052</v>
      </c>
      <c r="E21" s="32">
        <v>536</v>
      </c>
      <c r="F21" s="32">
        <v>516</v>
      </c>
      <c r="G21" s="26">
        <f t="shared" si="1"/>
        <v>2.2999999999999998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380</v>
      </c>
      <c r="D22" s="4">
        <f t="shared" si="0"/>
        <v>858</v>
      </c>
      <c r="E22" s="32">
        <v>404</v>
      </c>
      <c r="F22" s="32">
        <v>454</v>
      </c>
      <c r="G22" s="26">
        <f t="shared" si="1"/>
        <v>2.2599999999999998</v>
      </c>
      <c r="H22" s="14" t="s">
        <v>76</v>
      </c>
      <c r="I22" s="22">
        <f>SUM(I4:I19)</f>
        <v>1</v>
      </c>
      <c r="J22" s="22">
        <f>SUM(J23:J37)</f>
        <v>4192</v>
      </c>
      <c r="K22" s="22">
        <f>SUM(K23:K37)</f>
        <v>10681</v>
      </c>
      <c r="L22" s="22">
        <f>SUM(L23:L37)</f>
        <v>5319</v>
      </c>
      <c r="M22" s="22">
        <f>SUM(M23:M37)</f>
        <v>5362</v>
      </c>
      <c r="N22" s="27">
        <f>ROUND(K22/J22,2)</f>
        <v>2.5499999999999998</v>
      </c>
      <c r="O22" s="1"/>
    </row>
    <row r="23" spans="1:15" ht="19.5" customHeight="1" x14ac:dyDescent="0.15">
      <c r="A23" s="20" t="s">
        <v>34</v>
      </c>
      <c r="B23" s="4"/>
      <c r="C23" s="33">
        <v>180</v>
      </c>
      <c r="D23" s="4">
        <f t="shared" si="0"/>
        <v>442</v>
      </c>
      <c r="E23" s="32">
        <v>226</v>
      </c>
      <c r="F23" s="33">
        <v>216</v>
      </c>
      <c r="G23" s="26">
        <f t="shared" si="1"/>
        <v>2.46</v>
      </c>
      <c r="H23" s="21" t="s">
        <v>38</v>
      </c>
      <c r="I23" s="3">
        <v>2</v>
      </c>
      <c r="J23" s="33">
        <v>337</v>
      </c>
      <c r="K23" s="3">
        <f>SUM(L23:M23)</f>
        <v>846</v>
      </c>
      <c r="L23" s="3">
        <v>420</v>
      </c>
      <c r="M23" s="3">
        <v>426</v>
      </c>
      <c r="N23" s="30">
        <f>ROUND(K23/J23,2)</f>
        <v>2.5099999999999998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69</v>
      </c>
      <c r="E24" s="32">
        <v>37</v>
      </c>
      <c r="F24" s="33">
        <v>32</v>
      </c>
      <c r="G24" s="26">
        <f t="shared" si="1"/>
        <v>2.76</v>
      </c>
      <c r="H24" s="21" t="s">
        <v>40</v>
      </c>
      <c r="I24" s="3"/>
      <c r="J24" s="32">
        <v>680</v>
      </c>
      <c r="K24" s="3">
        <f t="shared" ref="K24:K37" si="4">SUM(L24:M24)</f>
        <v>1647</v>
      </c>
      <c r="L24" s="3">
        <v>823</v>
      </c>
      <c r="M24" s="3">
        <v>824</v>
      </c>
      <c r="N24" s="30">
        <f t="shared" ref="N24:N37" si="5">ROUND(K24/J24,2)</f>
        <v>2.42</v>
      </c>
      <c r="O24" s="1"/>
    </row>
    <row r="25" spans="1:15" ht="18.75" customHeight="1" x14ac:dyDescent="0.15">
      <c r="A25" s="20" t="s">
        <v>37</v>
      </c>
      <c r="B25" s="4"/>
      <c r="C25" s="32">
        <v>181</v>
      </c>
      <c r="D25" s="4">
        <f t="shared" si="0"/>
        <v>452</v>
      </c>
      <c r="E25" s="32">
        <v>213</v>
      </c>
      <c r="F25" s="32">
        <v>239</v>
      </c>
      <c r="G25" s="26">
        <f t="shared" si="1"/>
        <v>2.5</v>
      </c>
      <c r="H25" s="21" t="s">
        <v>42</v>
      </c>
      <c r="I25" s="3"/>
      <c r="J25" s="32">
        <v>47</v>
      </c>
      <c r="K25" s="3">
        <f t="shared" si="4"/>
        <v>122</v>
      </c>
      <c r="L25" s="3">
        <v>64</v>
      </c>
      <c r="M25" s="3">
        <v>58</v>
      </c>
      <c r="N25" s="30">
        <f t="shared" si="5"/>
        <v>2.6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191</v>
      </c>
      <c r="E26" s="32">
        <v>90</v>
      </c>
      <c r="F26" s="32">
        <v>101</v>
      </c>
      <c r="G26" s="26">
        <f t="shared" si="1"/>
        <v>2.62</v>
      </c>
      <c r="H26" s="21" t="s">
        <v>44</v>
      </c>
      <c r="I26" s="3"/>
      <c r="J26" s="32">
        <v>61</v>
      </c>
      <c r="K26" s="3">
        <f t="shared" si="4"/>
        <v>169</v>
      </c>
      <c r="L26" s="3">
        <v>87</v>
      </c>
      <c r="M26" s="3">
        <v>82</v>
      </c>
      <c r="N26" s="30">
        <f t="shared" si="5"/>
        <v>2.77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216</v>
      </c>
      <c r="E27" s="32">
        <v>109</v>
      </c>
      <c r="F27" s="32">
        <v>107</v>
      </c>
      <c r="G27" s="26">
        <f t="shared" si="1"/>
        <v>2.54</v>
      </c>
      <c r="H27" s="21" t="s">
        <v>46</v>
      </c>
      <c r="I27" s="3">
        <v>19</v>
      </c>
      <c r="J27" s="32">
        <v>679</v>
      </c>
      <c r="K27" s="3">
        <f t="shared" si="4"/>
        <v>1816</v>
      </c>
      <c r="L27" s="3">
        <v>894</v>
      </c>
      <c r="M27" s="3">
        <v>922</v>
      </c>
      <c r="N27" s="30">
        <f t="shared" si="5"/>
        <v>2.67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77</v>
      </c>
      <c r="D28" s="4">
        <f t="shared" si="0"/>
        <v>166</v>
      </c>
      <c r="E28" s="32">
        <v>82</v>
      </c>
      <c r="F28" s="32">
        <v>84</v>
      </c>
      <c r="G28" s="26">
        <f t="shared" si="1"/>
        <v>2.16</v>
      </c>
      <c r="H28" s="21" t="s">
        <v>48</v>
      </c>
      <c r="I28" s="3">
        <v>1</v>
      </c>
      <c r="J28" s="32">
        <v>499</v>
      </c>
      <c r="K28" s="3">
        <f t="shared" si="4"/>
        <v>1371</v>
      </c>
      <c r="L28" s="3">
        <v>691</v>
      </c>
      <c r="M28" s="3">
        <v>680</v>
      </c>
      <c r="N28" s="30">
        <f t="shared" si="5"/>
        <v>2.75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295</v>
      </c>
      <c r="E29" s="32">
        <v>155</v>
      </c>
      <c r="F29" s="32">
        <v>140</v>
      </c>
      <c r="G29" s="26">
        <f t="shared" si="1"/>
        <v>2.34</v>
      </c>
      <c r="H29" s="21" t="s">
        <v>50</v>
      </c>
      <c r="I29" s="3"/>
      <c r="J29" s="32">
        <v>67</v>
      </c>
      <c r="K29" s="3">
        <f t="shared" si="4"/>
        <v>181</v>
      </c>
      <c r="L29" s="3">
        <v>97</v>
      </c>
      <c r="M29" s="3">
        <v>84</v>
      </c>
      <c r="N29" s="30">
        <f t="shared" si="5"/>
        <v>2.7</v>
      </c>
      <c r="O29" s="1"/>
    </row>
    <row r="30" spans="1:15" ht="19.5" customHeight="1" x14ac:dyDescent="0.15">
      <c r="A30" s="20" t="s">
        <v>47</v>
      </c>
      <c r="B30" s="4"/>
      <c r="C30" s="32">
        <v>514</v>
      </c>
      <c r="D30" s="4">
        <f t="shared" si="0"/>
        <v>1229</v>
      </c>
      <c r="E30" s="32">
        <v>587</v>
      </c>
      <c r="F30" s="32">
        <v>642</v>
      </c>
      <c r="G30" s="26">
        <f t="shared" si="1"/>
        <v>2.39</v>
      </c>
      <c r="H30" s="21" t="s">
        <v>52</v>
      </c>
      <c r="I30" s="3">
        <v>2</v>
      </c>
      <c r="J30" s="33">
        <v>501</v>
      </c>
      <c r="K30" s="3">
        <f t="shared" si="4"/>
        <v>1213</v>
      </c>
      <c r="L30" s="3">
        <v>588</v>
      </c>
      <c r="M30" s="3">
        <v>625</v>
      </c>
      <c r="N30" s="30">
        <f t="shared" si="5"/>
        <v>2.42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310</v>
      </c>
      <c r="D31" s="4">
        <f t="shared" si="0"/>
        <v>714</v>
      </c>
      <c r="E31" s="32">
        <v>334</v>
      </c>
      <c r="F31" s="32">
        <v>380</v>
      </c>
      <c r="G31" s="26">
        <f t="shared" si="1"/>
        <v>2.2999999999999998</v>
      </c>
      <c r="H31" s="21" t="s">
        <v>54</v>
      </c>
      <c r="I31" s="3">
        <v>1</v>
      </c>
      <c r="J31" s="35">
        <v>543</v>
      </c>
      <c r="K31" s="3">
        <f t="shared" si="4"/>
        <v>1284</v>
      </c>
      <c r="L31" s="3">
        <v>659</v>
      </c>
      <c r="M31" s="3">
        <v>625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271</v>
      </c>
      <c r="D32" s="4">
        <f t="shared" si="0"/>
        <v>683</v>
      </c>
      <c r="E32" s="32">
        <v>326</v>
      </c>
      <c r="F32" s="32">
        <v>357</v>
      </c>
      <c r="G32" s="26">
        <f t="shared" si="1"/>
        <v>2.52</v>
      </c>
      <c r="H32" s="21" t="s">
        <v>56</v>
      </c>
      <c r="I32" s="3"/>
      <c r="J32" s="32">
        <v>368</v>
      </c>
      <c r="K32" s="3">
        <f t="shared" si="4"/>
        <v>896</v>
      </c>
      <c r="L32" s="3">
        <v>444</v>
      </c>
      <c r="M32" s="3">
        <v>452</v>
      </c>
      <c r="N32" s="30">
        <f t="shared" si="5"/>
        <v>2.4300000000000002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184</v>
      </c>
      <c r="E33" s="32">
        <v>85</v>
      </c>
      <c r="F33" s="32">
        <v>99</v>
      </c>
      <c r="G33" s="26">
        <f t="shared" si="1"/>
        <v>2.33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124</v>
      </c>
      <c r="D34" s="4">
        <f t="shared" si="0"/>
        <v>331</v>
      </c>
      <c r="E34" s="32">
        <v>163</v>
      </c>
      <c r="F34" s="32">
        <v>168</v>
      </c>
      <c r="G34" s="26">
        <f t="shared" si="1"/>
        <v>2.67</v>
      </c>
      <c r="H34" s="21" t="s">
        <v>58</v>
      </c>
      <c r="I34" s="3"/>
      <c r="J34" s="32">
        <v>222</v>
      </c>
      <c r="K34" s="3">
        <f t="shared" si="4"/>
        <v>608</v>
      </c>
      <c r="L34" s="3">
        <v>290</v>
      </c>
      <c r="M34" s="3">
        <v>318</v>
      </c>
      <c r="N34" s="30">
        <f t="shared" si="5"/>
        <v>2.74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156</v>
      </c>
      <c r="L35" s="3">
        <v>78</v>
      </c>
      <c r="M35" s="3">
        <v>78</v>
      </c>
      <c r="N35" s="30">
        <f t="shared" si="5"/>
        <v>2.84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23</v>
      </c>
      <c r="K36" s="3">
        <f t="shared" si="4"/>
        <v>78</v>
      </c>
      <c r="L36" s="3">
        <v>38</v>
      </c>
      <c r="M36" s="3">
        <v>40</v>
      </c>
      <c r="N36" s="30">
        <f t="shared" si="5"/>
        <v>3.39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796</v>
      </c>
      <c r="D37" s="23">
        <f>SUM(D38:D43)</f>
        <v>1969</v>
      </c>
      <c r="E37" s="23">
        <f>SUM(E38:E43)</f>
        <v>992</v>
      </c>
      <c r="F37" s="23">
        <f>SUM(F38:F43)</f>
        <v>977</v>
      </c>
      <c r="G37" s="27">
        <f>ROUND(D37/C37,2)</f>
        <v>2.4700000000000002</v>
      </c>
      <c r="H37" s="21" t="s">
        <v>61</v>
      </c>
      <c r="I37" s="3"/>
      <c r="J37" s="32">
        <v>46</v>
      </c>
      <c r="K37" s="3">
        <f t="shared" si="4"/>
        <v>137</v>
      </c>
      <c r="L37" s="3">
        <v>67</v>
      </c>
      <c r="M37" s="3">
        <v>70</v>
      </c>
      <c r="N37" s="30">
        <f t="shared" si="5"/>
        <v>2.98</v>
      </c>
      <c r="O37" s="1"/>
    </row>
    <row r="38" spans="1:15" ht="19.5" customHeight="1" x14ac:dyDescent="0.15">
      <c r="A38" s="20" t="s">
        <v>1</v>
      </c>
      <c r="B38" s="4"/>
      <c r="C38" s="32">
        <v>123</v>
      </c>
      <c r="D38" s="4">
        <f>E38+F38</f>
        <v>297</v>
      </c>
      <c r="E38" s="32">
        <v>156</v>
      </c>
      <c r="F38" s="32">
        <v>141</v>
      </c>
      <c r="G38" s="28">
        <f t="shared" ref="G38:G43" si="6">ROUND(D38/C38,2)</f>
        <v>2.41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ref="D39:D44" si="7">E39+F39</f>
        <v>230</v>
      </c>
      <c r="E39" s="32">
        <v>109</v>
      </c>
      <c r="F39" s="32">
        <v>121</v>
      </c>
      <c r="G39" s="28">
        <f t="shared" si="6"/>
        <v>2.61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197</v>
      </c>
      <c r="D40" s="4">
        <f t="shared" si="7"/>
        <v>485</v>
      </c>
      <c r="E40" s="32">
        <v>250</v>
      </c>
      <c r="F40" s="32">
        <v>235</v>
      </c>
      <c r="G40" s="28">
        <f t="shared" si="6"/>
        <v>2.46</v>
      </c>
      <c r="H40" s="37" t="s">
        <v>75</v>
      </c>
      <c r="I40" s="38"/>
      <c r="J40" s="39" t="s">
        <v>94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7"/>
        <v>526</v>
      </c>
      <c r="E41" s="32">
        <v>261</v>
      </c>
      <c r="F41" s="32">
        <v>265</v>
      </c>
      <c r="G41" s="28">
        <f t="shared" si="6"/>
        <v>2.39</v>
      </c>
      <c r="H41" s="37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82</v>
      </c>
      <c r="D42" s="4">
        <f t="shared" si="7"/>
        <v>197</v>
      </c>
      <c r="E42" s="32">
        <v>99</v>
      </c>
      <c r="F42" s="32">
        <v>98</v>
      </c>
      <c r="G42" s="28">
        <f t="shared" si="6"/>
        <v>2.4</v>
      </c>
      <c r="H42" s="37" t="s">
        <v>78</v>
      </c>
      <c r="I42" s="38"/>
      <c r="J42" s="39" t="s">
        <v>95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234</v>
      </c>
      <c r="E43" s="32">
        <v>117</v>
      </c>
      <c r="F43" s="32">
        <v>117</v>
      </c>
      <c r="G43" s="28">
        <f t="shared" si="6"/>
        <v>2.72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（令和6年10月31日現在）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DB8A-C755-40FB-B964-6912339460B5}">
  <dimension ref="A1:O46"/>
  <sheetViews>
    <sheetView view="pageLayout" zoomScale="85" zoomScaleNormal="100" zoomScaleSheetLayoutView="85" zoomScalePageLayoutView="85" workbookViewId="0">
      <selection activeCell="L37" sqref="L37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6083</v>
      </c>
      <c r="D3" s="17">
        <f>SUM(E3+F3)</f>
        <v>14424</v>
      </c>
      <c r="E3" s="18">
        <f>SUM(E4:E34)</f>
        <v>7013</v>
      </c>
      <c r="F3" s="18">
        <f>SUM(F4:F34)</f>
        <v>7411</v>
      </c>
      <c r="G3" s="25">
        <f>ROUND(D3/C3,2)</f>
        <v>2.37</v>
      </c>
      <c r="H3" s="19" t="s">
        <v>73</v>
      </c>
      <c r="I3" s="15"/>
      <c r="J3" s="16">
        <f>SUM(J4:J19)</f>
        <v>2411</v>
      </c>
      <c r="K3" s="18">
        <f>SUM(K4:K19)</f>
        <v>5804</v>
      </c>
      <c r="L3" s="18">
        <f>SUM(L4:L19)</f>
        <v>2889</v>
      </c>
      <c r="M3" s="18">
        <f>SUM(M4:M19)</f>
        <v>2915</v>
      </c>
      <c r="N3" s="25">
        <f>ROUND(K3/J3,2)</f>
        <v>2.41</v>
      </c>
      <c r="O3" s="1"/>
    </row>
    <row r="4" spans="1:15" ht="19.5" customHeight="1" x14ac:dyDescent="0.15">
      <c r="A4" s="20" t="s">
        <v>5</v>
      </c>
      <c r="B4" s="4">
        <v>99</v>
      </c>
      <c r="C4" s="32">
        <v>120</v>
      </c>
      <c r="D4" s="4">
        <f>E4+F4</f>
        <v>315</v>
      </c>
      <c r="E4" s="32">
        <v>163</v>
      </c>
      <c r="F4" s="32">
        <v>152</v>
      </c>
      <c r="G4" s="26">
        <f>ROUND(D4/C4,2)</f>
        <v>2.63</v>
      </c>
      <c r="H4" s="21" t="s">
        <v>6</v>
      </c>
      <c r="I4" s="24"/>
      <c r="J4" s="3">
        <v>32</v>
      </c>
      <c r="K4" s="5">
        <f>SUM(L4:M4)</f>
        <v>75</v>
      </c>
      <c r="L4" s="3">
        <v>34</v>
      </c>
      <c r="M4" s="3">
        <v>41</v>
      </c>
      <c r="N4" s="26">
        <f>ROUND(K4/J4,2)</f>
        <v>2.34</v>
      </c>
      <c r="O4" s="1"/>
    </row>
    <row r="5" spans="1:15" ht="19.5" customHeight="1" x14ac:dyDescent="0.15">
      <c r="A5" s="20" t="s">
        <v>7</v>
      </c>
      <c r="B5" s="4"/>
      <c r="C5" s="32">
        <v>139</v>
      </c>
      <c r="D5" s="4">
        <f t="shared" ref="D5:D34" si="0">E5+F5</f>
        <v>334</v>
      </c>
      <c r="E5" s="32">
        <v>170</v>
      </c>
      <c r="F5" s="32">
        <v>164</v>
      </c>
      <c r="G5" s="26">
        <f t="shared" ref="G5:G34" si="1">ROUND(D5/C5,2)</f>
        <v>2.4</v>
      </c>
      <c r="H5" s="21" t="s">
        <v>8</v>
      </c>
      <c r="I5" s="24"/>
      <c r="J5" s="3">
        <v>64</v>
      </c>
      <c r="K5" s="5">
        <f t="shared" ref="K5:K19" si="2">SUM(L5:M5)</f>
        <v>165</v>
      </c>
      <c r="L5" s="3">
        <v>82</v>
      </c>
      <c r="M5" s="3">
        <v>83</v>
      </c>
      <c r="N5" s="26">
        <f t="shared" ref="N5:N19" si="3">ROUND(K5/J5,2)</f>
        <v>2.58</v>
      </c>
      <c r="O5" s="1"/>
    </row>
    <row r="6" spans="1:15" ht="19.5" customHeight="1" x14ac:dyDescent="0.15">
      <c r="A6" s="20" t="s">
        <v>9</v>
      </c>
      <c r="B6" s="4"/>
      <c r="C6" s="32">
        <v>189</v>
      </c>
      <c r="D6" s="4">
        <f t="shared" si="0"/>
        <v>453</v>
      </c>
      <c r="E6" s="32">
        <v>230</v>
      </c>
      <c r="F6" s="32">
        <v>223</v>
      </c>
      <c r="G6" s="26">
        <f t="shared" si="1"/>
        <v>2.4</v>
      </c>
      <c r="H6" s="21" t="s">
        <v>10</v>
      </c>
      <c r="I6" s="24"/>
      <c r="J6" s="3">
        <v>383</v>
      </c>
      <c r="K6" s="5">
        <f t="shared" si="2"/>
        <v>843</v>
      </c>
      <c r="L6" s="3">
        <v>418</v>
      </c>
      <c r="M6" s="3">
        <v>425</v>
      </c>
      <c r="N6" s="26">
        <f t="shared" si="3"/>
        <v>2.2000000000000002</v>
      </c>
      <c r="O6" s="1"/>
    </row>
    <row r="7" spans="1:15" ht="19.5" customHeight="1" x14ac:dyDescent="0.15">
      <c r="A7" s="20" t="s">
        <v>11</v>
      </c>
      <c r="B7" s="4"/>
      <c r="C7" s="32">
        <v>271</v>
      </c>
      <c r="D7" s="4">
        <f t="shared" si="0"/>
        <v>712</v>
      </c>
      <c r="E7" s="32">
        <v>357</v>
      </c>
      <c r="F7" s="32">
        <v>355</v>
      </c>
      <c r="G7" s="26">
        <f t="shared" si="1"/>
        <v>2.63</v>
      </c>
      <c r="H7" s="21" t="s">
        <v>12</v>
      </c>
      <c r="I7" s="24"/>
      <c r="J7" s="3">
        <v>40</v>
      </c>
      <c r="K7" s="5">
        <f t="shared" si="2"/>
        <v>116</v>
      </c>
      <c r="L7" s="3">
        <v>58</v>
      </c>
      <c r="M7" s="3">
        <v>58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129</v>
      </c>
      <c r="E8" s="32">
        <v>62</v>
      </c>
      <c r="F8" s="32">
        <v>67</v>
      </c>
      <c r="G8" s="26">
        <f t="shared" si="1"/>
        <v>2.93</v>
      </c>
      <c r="H8" s="21" t="s">
        <v>14</v>
      </c>
      <c r="I8" s="24"/>
      <c r="J8" s="3">
        <v>165</v>
      </c>
      <c r="K8" s="5">
        <f t="shared" si="2"/>
        <v>358</v>
      </c>
      <c r="L8" s="3">
        <v>176</v>
      </c>
      <c r="M8" s="3">
        <v>182</v>
      </c>
      <c r="N8" s="26">
        <f t="shared" si="3"/>
        <v>2.17</v>
      </c>
      <c r="O8" s="1"/>
    </row>
    <row r="9" spans="1:15" ht="19.5" customHeight="1" x14ac:dyDescent="0.15">
      <c r="A9" s="20" t="s">
        <v>15</v>
      </c>
      <c r="B9" s="4"/>
      <c r="C9" s="32">
        <v>149</v>
      </c>
      <c r="D9" s="4">
        <f t="shared" si="0"/>
        <v>394</v>
      </c>
      <c r="E9" s="32">
        <v>193</v>
      </c>
      <c r="F9" s="32">
        <v>201</v>
      </c>
      <c r="G9" s="26">
        <f t="shared" si="1"/>
        <v>2.64</v>
      </c>
      <c r="H9" s="21" t="s">
        <v>16</v>
      </c>
      <c r="I9" s="24" t="s">
        <v>0</v>
      </c>
      <c r="J9" s="3">
        <v>91</v>
      </c>
      <c r="K9" s="5">
        <f t="shared" si="2"/>
        <v>245</v>
      </c>
      <c r="L9" s="3">
        <v>117</v>
      </c>
      <c r="M9" s="3">
        <v>128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551</v>
      </c>
      <c r="D10" s="4">
        <f t="shared" si="0"/>
        <v>1170</v>
      </c>
      <c r="E10" s="32">
        <v>527</v>
      </c>
      <c r="F10" s="32">
        <v>643</v>
      </c>
      <c r="G10" s="26">
        <f t="shared" si="1"/>
        <v>2.12</v>
      </c>
      <c r="H10" s="21" t="s">
        <v>18</v>
      </c>
      <c r="I10" s="24"/>
      <c r="J10" s="3">
        <v>250</v>
      </c>
      <c r="K10" s="5">
        <f t="shared" si="2"/>
        <v>581</v>
      </c>
      <c r="L10" s="3">
        <v>292</v>
      </c>
      <c r="M10" s="3">
        <v>289</v>
      </c>
      <c r="N10" s="26">
        <f t="shared" si="3"/>
        <v>2.3199999999999998</v>
      </c>
      <c r="O10" s="1"/>
    </row>
    <row r="11" spans="1:15" ht="19.5" customHeight="1" x14ac:dyDescent="0.15">
      <c r="A11" s="20" t="s">
        <v>19</v>
      </c>
      <c r="B11" s="4"/>
      <c r="C11" s="32">
        <v>344</v>
      </c>
      <c r="D11" s="4">
        <f t="shared" si="0"/>
        <v>865</v>
      </c>
      <c r="E11" s="32">
        <v>430</v>
      </c>
      <c r="F11" s="32">
        <v>435</v>
      </c>
      <c r="G11" s="26">
        <f t="shared" si="1"/>
        <v>2.5099999999999998</v>
      </c>
      <c r="H11" s="21" t="s">
        <v>20</v>
      </c>
      <c r="I11" s="24"/>
      <c r="J11" s="3">
        <v>102</v>
      </c>
      <c r="K11" s="5">
        <f t="shared" si="2"/>
        <v>318</v>
      </c>
      <c r="L11" s="3">
        <v>159</v>
      </c>
      <c r="M11" s="3">
        <v>159</v>
      </c>
      <c r="N11" s="26">
        <f t="shared" si="3"/>
        <v>3.12</v>
      </c>
      <c r="O11" s="1"/>
    </row>
    <row r="12" spans="1:15" ht="19.5" customHeight="1" x14ac:dyDescent="0.15">
      <c r="A12" s="20" t="s">
        <v>66</v>
      </c>
      <c r="B12" s="4"/>
      <c r="C12" s="32">
        <v>192</v>
      </c>
      <c r="D12" s="4">
        <f t="shared" si="0"/>
        <v>464</v>
      </c>
      <c r="E12" s="32">
        <v>222</v>
      </c>
      <c r="F12" s="33">
        <v>242</v>
      </c>
      <c r="G12" s="26">
        <f t="shared" si="1"/>
        <v>2.42</v>
      </c>
      <c r="H12" s="21" t="s">
        <v>21</v>
      </c>
      <c r="I12" s="24"/>
      <c r="J12" s="3">
        <v>80</v>
      </c>
      <c r="K12" s="5">
        <f t="shared" si="2"/>
        <v>208</v>
      </c>
      <c r="L12" s="3">
        <v>103</v>
      </c>
      <c r="M12" s="3">
        <v>105</v>
      </c>
      <c r="N12" s="26">
        <f t="shared" si="3"/>
        <v>2.6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127</v>
      </c>
      <c r="E13" s="32">
        <v>58</v>
      </c>
      <c r="F13" s="32">
        <v>69</v>
      </c>
      <c r="G13" s="26">
        <f t="shared" si="1"/>
        <v>2.65</v>
      </c>
      <c r="H13" s="21" t="s">
        <v>22</v>
      </c>
      <c r="I13" s="24"/>
      <c r="J13" s="3">
        <v>85</v>
      </c>
      <c r="K13" s="5">
        <f t="shared" si="2"/>
        <v>245</v>
      </c>
      <c r="L13" s="3">
        <v>119</v>
      </c>
      <c r="M13" s="3">
        <v>126</v>
      </c>
      <c r="N13" s="26">
        <f t="shared" si="3"/>
        <v>2.88</v>
      </c>
      <c r="O13" s="1"/>
    </row>
    <row r="14" spans="1:15" ht="19.5" customHeight="1" x14ac:dyDescent="0.15">
      <c r="A14" s="20" t="s">
        <v>25</v>
      </c>
      <c r="B14" s="4"/>
      <c r="C14" s="32">
        <v>157</v>
      </c>
      <c r="D14" s="4">
        <f t="shared" si="0"/>
        <v>364</v>
      </c>
      <c r="E14" s="32">
        <v>178</v>
      </c>
      <c r="F14" s="33">
        <v>186</v>
      </c>
      <c r="G14" s="26">
        <f t="shared" si="1"/>
        <v>2.3199999999999998</v>
      </c>
      <c r="H14" s="21" t="s">
        <v>24</v>
      </c>
      <c r="I14" s="24"/>
      <c r="J14" s="3">
        <v>141</v>
      </c>
      <c r="K14" s="5">
        <f t="shared" si="2"/>
        <v>358</v>
      </c>
      <c r="L14" s="3">
        <v>184</v>
      </c>
      <c r="M14" s="3">
        <v>174</v>
      </c>
      <c r="N14" s="26">
        <f t="shared" si="3"/>
        <v>2.54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24</v>
      </c>
      <c r="K15" s="5">
        <f t="shared" si="2"/>
        <v>68</v>
      </c>
      <c r="L15" s="3">
        <v>36</v>
      </c>
      <c r="M15" s="3">
        <v>32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131</v>
      </c>
      <c r="D16" s="4">
        <f t="shared" si="0"/>
        <v>301</v>
      </c>
      <c r="E16" s="32">
        <v>139</v>
      </c>
      <c r="F16" s="32">
        <v>162</v>
      </c>
      <c r="G16" s="26">
        <f t="shared" si="1"/>
        <v>2.2999999999999998</v>
      </c>
      <c r="H16" s="21" t="s">
        <v>30</v>
      </c>
      <c r="I16" s="24"/>
      <c r="J16" s="3">
        <v>106</v>
      </c>
      <c r="K16" s="5">
        <f t="shared" si="2"/>
        <v>275</v>
      </c>
      <c r="L16" s="3">
        <v>143</v>
      </c>
      <c r="M16" s="3">
        <v>132</v>
      </c>
      <c r="N16" s="26">
        <f t="shared" si="3"/>
        <v>2.59</v>
      </c>
      <c r="O16" s="1"/>
    </row>
    <row r="17" spans="1:15" ht="19.5" customHeight="1" x14ac:dyDescent="0.15">
      <c r="A17" s="20" t="s">
        <v>28</v>
      </c>
      <c r="B17" s="4"/>
      <c r="C17" s="32">
        <v>88</v>
      </c>
      <c r="D17" s="4">
        <f t="shared" si="0"/>
        <v>158</v>
      </c>
      <c r="E17" s="32">
        <v>74</v>
      </c>
      <c r="F17" s="32">
        <v>84</v>
      </c>
      <c r="G17" s="26">
        <f t="shared" si="1"/>
        <v>1.8</v>
      </c>
      <c r="H17" s="21" t="s">
        <v>32</v>
      </c>
      <c r="I17" s="24"/>
      <c r="J17" s="3">
        <v>101</v>
      </c>
      <c r="K17" s="5">
        <f t="shared" si="2"/>
        <v>221</v>
      </c>
      <c r="L17" s="3">
        <v>108</v>
      </c>
      <c r="M17" s="3">
        <v>113</v>
      </c>
      <c r="N17" s="26">
        <f t="shared" si="3"/>
        <v>2.19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127</v>
      </c>
      <c r="D18" s="4">
        <f t="shared" si="0"/>
        <v>268</v>
      </c>
      <c r="E18" s="33">
        <v>141</v>
      </c>
      <c r="F18" s="32">
        <v>127</v>
      </c>
      <c r="G18" s="26">
        <f t="shared" si="1"/>
        <v>2.11</v>
      </c>
      <c r="H18" s="21" t="s">
        <v>33</v>
      </c>
      <c r="I18" s="24"/>
      <c r="J18" s="3">
        <v>416</v>
      </c>
      <c r="K18" s="5">
        <f t="shared" si="2"/>
        <v>982</v>
      </c>
      <c r="L18" s="3">
        <v>481</v>
      </c>
      <c r="M18" s="3">
        <v>501</v>
      </c>
      <c r="N18" s="26">
        <f t="shared" si="3"/>
        <v>2.36</v>
      </c>
      <c r="O18" s="1"/>
    </row>
    <row r="19" spans="1:15" ht="19.5" customHeight="1" x14ac:dyDescent="0.15">
      <c r="A19" s="20" t="s">
        <v>31</v>
      </c>
      <c r="B19" s="4"/>
      <c r="C19" s="32">
        <v>207</v>
      </c>
      <c r="D19" s="4">
        <f t="shared" si="0"/>
        <v>439</v>
      </c>
      <c r="E19" s="32">
        <v>213</v>
      </c>
      <c r="F19" s="32">
        <v>226</v>
      </c>
      <c r="G19" s="26">
        <f t="shared" si="1"/>
        <v>2.12</v>
      </c>
      <c r="H19" s="21" t="s">
        <v>35</v>
      </c>
      <c r="I19" s="24">
        <v>1</v>
      </c>
      <c r="J19" s="3">
        <v>331</v>
      </c>
      <c r="K19" s="5">
        <f t="shared" si="2"/>
        <v>746</v>
      </c>
      <c r="L19" s="3">
        <v>379</v>
      </c>
      <c r="M19" s="3">
        <v>367</v>
      </c>
      <c r="N19" s="26">
        <f t="shared" si="3"/>
        <v>2.25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383</v>
      </c>
      <c r="D20" s="4">
        <f t="shared" si="0"/>
        <v>922</v>
      </c>
      <c r="E20" s="32">
        <v>444</v>
      </c>
      <c r="F20" s="32">
        <v>478</v>
      </c>
      <c r="G20" s="26">
        <f t="shared" si="1"/>
        <v>2.41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459</v>
      </c>
      <c r="D21" s="4">
        <f t="shared" si="0"/>
        <v>1052</v>
      </c>
      <c r="E21" s="32">
        <v>536</v>
      </c>
      <c r="F21" s="32">
        <v>516</v>
      </c>
      <c r="G21" s="26">
        <f t="shared" si="1"/>
        <v>2.29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382</v>
      </c>
      <c r="D22" s="4">
        <f t="shared" si="0"/>
        <v>859</v>
      </c>
      <c r="E22" s="32">
        <v>406</v>
      </c>
      <c r="F22" s="32">
        <v>453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4194</v>
      </c>
      <c r="K22" s="22">
        <f>SUM(K23:K37)</f>
        <v>10667</v>
      </c>
      <c r="L22" s="22">
        <f>SUM(L23:L37)</f>
        <v>5307</v>
      </c>
      <c r="M22" s="22">
        <f>SUM(M23:M37)</f>
        <v>5360</v>
      </c>
      <c r="N22" s="27">
        <f>ROUND(K22/J22,2)</f>
        <v>2.54</v>
      </c>
      <c r="O22" s="1"/>
    </row>
    <row r="23" spans="1:15" ht="19.5" customHeight="1" x14ac:dyDescent="0.15">
      <c r="A23" s="20" t="s">
        <v>34</v>
      </c>
      <c r="B23" s="4"/>
      <c r="C23" s="33">
        <v>180</v>
      </c>
      <c r="D23" s="4">
        <f t="shared" si="0"/>
        <v>443</v>
      </c>
      <c r="E23" s="32">
        <v>227</v>
      </c>
      <c r="F23" s="33">
        <v>216</v>
      </c>
      <c r="G23" s="26">
        <f t="shared" si="1"/>
        <v>2.46</v>
      </c>
      <c r="H23" s="21" t="s">
        <v>38</v>
      </c>
      <c r="I23" s="3">
        <v>2</v>
      </c>
      <c r="J23" s="33">
        <v>336</v>
      </c>
      <c r="K23" s="3">
        <f>SUM(L23:M23)</f>
        <v>842</v>
      </c>
      <c r="L23" s="3">
        <v>417</v>
      </c>
      <c r="M23" s="3">
        <v>425</v>
      </c>
      <c r="N23" s="30">
        <f>ROUND(K23/J23,2)</f>
        <v>2.5099999999999998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69</v>
      </c>
      <c r="E24" s="32">
        <v>37</v>
      </c>
      <c r="F24" s="33">
        <v>32</v>
      </c>
      <c r="G24" s="26">
        <f t="shared" si="1"/>
        <v>2.76</v>
      </c>
      <c r="H24" s="21" t="s">
        <v>40</v>
      </c>
      <c r="I24" s="3"/>
      <c r="J24" s="32">
        <v>682</v>
      </c>
      <c r="K24" s="3">
        <f t="shared" ref="K24:K37" si="4">SUM(L24:M24)</f>
        <v>1648</v>
      </c>
      <c r="L24" s="3">
        <v>822</v>
      </c>
      <c r="M24" s="3">
        <v>826</v>
      </c>
      <c r="N24" s="30">
        <f t="shared" ref="N24:N37" si="5">ROUND(K24/J24,2)</f>
        <v>2.42</v>
      </c>
      <c r="O24" s="1"/>
    </row>
    <row r="25" spans="1:15" ht="18.75" customHeight="1" x14ac:dyDescent="0.15">
      <c r="A25" s="20" t="s">
        <v>37</v>
      </c>
      <c r="B25" s="4"/>
      <c r="C25" s="32">
        <v>181</v>
      </c>
      <c r="D25" s="4">
        <f t="shared" si="0"/>
        <v>452</v>
      </c>
      <c r="E25" s="32">
        <v>213</v>
      </c>
      <c r="F25" s="32">
        <v>239</v>
      </c>
      <c r="G25" s="26">
        <f t="shared" si="1"/>
        <v>2.5</v>
      </c>
      <c r="H25" s="21" t="s">
        <v>42</v>
      </c>
      <c r="I25" s="3"/>
      <c r="J25" s="32">
        <v>47</v>
      </c>
      <c r="K25" s="3">
        <f t="shared" si="4"/>
        <v>122</v>
      </c>
      <c r="L25" s="3">
        <v>64</v>
      </c>
      <c r="M25" s="3">
        <v>58</v>
      </c>
      <c r="N25" s="30">
        <f t="shared" si="5"/>
        <v>2.6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194</v>
      </c>
      <c r="E26" s="32">
        <v>91</v>
      </c>
      <c r="F26" s="32">
        <v>103</v>
      </c>
      <c r="G26" s="26">
        <f t="shared" si="1"/>
        <v>2.62</v>
      </c>
      <c r="H26" s="21" t="s">
        <v>44</v>
      </c>
      <c r="I26" s="3"/>
      <c r="J26" s="32">
        <v>61</v>
      </c>
      <c r="K26" s="3">
        <f t="shared" si="4"/>
        <v>169</v>
      </c>
      <c r="L26" s="3">
        <v>87</v>
      </c>
      <c r="M26" s="3">
        <v>82</v>
      </c>
      <c r="N26" s="30">
        <f t="shared" si="5"/>
        <v>2.77</v>
      </c>
      <c r="O26" s="1"/>
    </row>
    <row r="27" spans="1:15" ht="19.5" customHeight="1" x14ac:dyDescent="0.15">
      <c r="A27" s="20" t="s">
        <v>41</v>
      </c>
      <c r="B27" s="4"/>
      <c r="C27" s="32">
        <v>84</v>
      </c>
      <c r="D27" s="4">
        <f t="shared" si="0"/>
        <v>213</v>
      </c>
      <c r="E27" s="32">
        <v>108</v>
      </c>
      <c r="F27" s="32">
        <v>105</v>
      </c>
      <c r="G27" s="26">
        <f t="shared" si="1"/>
        <v>2.54</v>
      </c>
      <c r="H27" s="21" t="s">
        <v>46</v>
      </c>
      <c r="I27" s="3">
        <v>19</v>
      </c>
      <c r="J27" s="32">
        <v>686</v>
      </c>
      <c r="K27" s="3">
        <f t="shared" si="4"/>
        <v>1828</v>
      </c>
      <c r="L27" s="3">
        <v>900</v>
      </c>
      <c r="M27" s="3">
        <v>928</v>
      </c>
      <c r="N27" s="30">
        <f t="shared" si="5"/>
        <v>2.66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77</v>
      </c>
      <c r="D28" s="4">
        <f t="shared" si="0"/>
        <v>166</v>
      </c>
      <c r="E28" s="32">
        <v>82</v>
      </c>
      <c r="F28" s="32">
        <v>84</v>
      </c>
      <c r="G28" s="26">
        <f t="shared" si="1"/>
        <v>2.16</v>
      </c>
      <c r="H28" s="21" t="s">
        <v>48</v>
      </c>
      <c r="I28" s="3">
        <v>1</v>
      </c>
      <c r="J28" s="32">
        <v>499</v>
      </c>
      <c r="K28" s="3">
        <f t="shared" si="4"/>
        <v>1372</v>
      </c>
      <c r="L28" s="3">
        <v>692</v>
      </c>
      <c r="M28" s="3">
        <v>680</v>
      </c>
      <c r="N28" s="30">
        <f t="shared" si="5"/>
        <v>2.75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125</v>
      </c>
      <c r="D29" s="4">
        <f t="shared" si="0"/>
        <v>294</v>
      </c>
      <c r="E29" s="32">
        <v>154</v>
      </c>
      <c r="F29" s="32">
        <v>140</v>
      </c>
      <c r="G29" s="26">
        <f t="shared" si="1"/>
        <v>2.35</v>
      </c>
      <c r="H29" s="21" t="s">
        <v>50</v>
      </c>
      <c r="I29" s="3"/>
      <c r="J29" s="32">
        <v>68</v>
      </c>
      <c r="K29" s="3">
        <f t="shared" si="4"/>
        <v>182</v>
      </c>
      <c r="L29" s="3">
        <v>98</v>
      </c>
      <c r="M29" s="3">
        <v>84</v>
      </c>
      <c r="N29" s="30">
        <f t="shared" si="5"/>
        <v>2.68</v>
      </c>
      <c r="O29" s="1"/>
    </row>
    <row r="30" spans="1:15" ht="19.5" customHeight="1" x14ac:dyDescent="0.15">
      <c r="A30" s="20" t="s">
        <v>47</v>
      </c>
      <c r="B30" s="4"/>
      <c r="C30" s="32">
        <v>512</v>
      </c>
      <c r="D30" s="4">
        <f t="shared" si="0"/>
        <v>1218</v>
      </c>
      <c r="E30" s="32">
        <v>586</v>
      </c>
      <c r="F30" s="32">
        <v>632</v>
      </c>
      <c r="G30" s="26">
        <f t="shared" si="1"/>
        <v>2.38</v>
      </c>
      <c r="H30" s="21" t="s">
        <v>52</v>
      </c>
      <c r="I30" s="3">
        <v>2</v>
      </c>
      <c r="J30" s="33">
        <v>498</v>
      </c>
      <c r="K30" s="3">
        <f t="shared" si="4"/>
        <v>1205</v>
      </c>
      <c r="L30" s="3">
        <v>583</v>
      </c>
      <c r="M30" s="3">
        <v>622</v>
      </c>
      <c r="N30" s="30">
        <f t="shared" si="5"/>
        <v>2.42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311</v>
      </c>
      <c r="D31" s="4">
        <f t="shared" si="0"/>
        <v>712</v>
      </c>
      <c r="E31" s="32">
        <v>331</v>
      </c>
      <c r="F31" s="32">
        <v>381</v>
      </c>
      <c r="G31" s="26">
        <f t="shared" si="1"/>
        <v>2.29</v>
      </c>
      <c r="H31" s="21" t="s">
        <v>54</v>
      </c>
      <c r="I31" s="3">
        <v>1</v>
      </c>
      <c r="J31" s="35">
        <v>542</v>
      </c>
      <c r="K31" s="3">
        <f t="shared" si="4"/>
        <v>1279</v>
      </c>
      <c r="L31" s="3">
        <v>657</v>
      </c>
      <c r="M31" s="3">
        <v>622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272</v>
      </c>
      <c r="D32" s="4">
        <f t="shared" si="0"/>
        <v>684</v>
      </c>
      <c r="E32" s="32">
        <v>326</v>
      </c>
      <c r="F32" s="32">
        <v>358</v>
      </c>
      <c r="G32" s="26">
        <f t="shared" si="1"/>
        <v>2.5099999999999998</v>
      </c>
      <c r="H32" s="21" t="s">
        <v>56</v>
      </c>
      <c r="I32" s="3"/>
      <c r="J32" s="32">
        <v>365</v>
      </c>
      <c r="K32" s="3">
        <f t="shared" si="4"/>
        <v>887</v>
      </c>
      <c r="L32" s="3">
        <v>438</v>
      </c>
      <c r="M32" s="3">
        <v>449</v>
      </c>
      <c r="N32" s="30">
        <f t="shared" si="5"/>
        <v>2.4300000000000002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182</v>
      </c>
      <c r="E33" s="32">
        <v>84</v>
      </c>
      <c r="F33" s="32">
        <v>98</v>
      </c>
      <c r="G33" s="26">
        <f t="shared" si="1"/>
        <v>2.2999999999999998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123</v>
      </c>
      <c r="D34" s="4">
        <f t="shared" si="0"/>
        <v>330</v>
      </c>
      <c r="E34" s="32">
        <v>163</v>
      </c>
      <c r="F34" s="32">
        <v>167</v>
      </c>
      <c r="G34" s="26">
        <f t="shared" si="1"/>
        <v>2.68</v>
      </c>
      <c r="H34" s="21" t="s">
        <v>58</v>
      </c>
      <c r="I34" s="3"/>
      <c r="J34" s="32">
        <v>222</v>
      </c>
      <c r="K34" s="3">
        <f t="shared" si="4"/>
        <v>604</v>
      </c>
      <c r="L34" s="3">
        <v>286</v>
      </c>
      <c r="M34" s="3">
        <v>318</v>
      </c>
      <c r="N34" s="30">
        <f t="shared" si="5"/>
        <v>2.72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157</v>
      </c>
      <c r="L35" s="3">
        <v>79</v>
      </c>
      <c r="M35" s="3">
        <v>78</v>
      </c>
      <c r="N35" s="30">
        <f t="shared" si="5"/>
        <v>2.85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23</v>
      </c>
      <c r="K36" s="3">
        <f t="shared" si="4"/>
        <v>78</v>
      </c>
      <c r="L36" s="3">
        <v>38</v>
      </c>
      <c r="M36" s="3">
        <v>40</v>
      </c>
      <c r="N36" s="30">
        <f t="shared" si="5"/>
        <v>3.39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796</v>
      </c>
      <c r="D37" s="23">
        <f>SUM(D38:D43)</f>
        <v>1969</v>
      </c>
      <c r="E37" s="23">
        <f>SUM(E38:E43)</f>
        <v>990</v>
      </c>
      <c r="F37" s="23">
        <f>SUM(F38:F43)</f>
        <v>979</v>
      </c>
      <c r="G37" s="27">
        <f>ROUND(D37/C37,2)</f>
        <v>2.4700000000000002</v>
      </c>
      <c r="H37" s="21" t="s">
        <v>61</v>
      </c>
      <c r="I37" s="3"/>
      <c r="J37" s="32">
        <v>46</v>
      </c>
      <c r="K37" s="3">
        <f t="shared" si="4"/>
        <v>137</v>
      </c>
      <c r="L37" s="3">
        <v>67</v>
      </c>
      <c r="M37" s="3">
        <v>70</v>
      </c>
      <c r="N37" s="30">
        <f t="shared" si="5"/>
        <v>2.98</v>
      </c>
      <c r="O37" s="1"/>
    </row>
    <row r="38" spans="1:15" ht="19.5" customHeight="1" x14ac:dyDescent="0.15">
      <c r="A38" s="20" t="s">
        <v>1</v>
      </c>
      <c r="B38" s="4"/>
      <c r="C38" s="32">
        <v>123</v>
      </c>
      <c r="D38" s="4">
        <f>E38+F38</f>
        <v>296</v>
      </c>
      <c r="E38" s="32">
        <v>156</v>
      </c>
      <c r="F38" s="32">
        <v>140</v>
      </c>
      <c r="G38" s="28">
        <f t="shared" ref="G38:G43" si="6">ROUND(D38/C38,2)</f>
        <v>2.41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89</v>
      </c>
      <c r="D39" s="4">
        <f t="shared" ref="D39:D44" si="7">E39+F39</f>
        <v>232</v>
      </c>
      <c r="E39" s="32">
        <v>109</v>
      </c>
      <c r="F39" s="32">
        <v>123</v>
      </c>
      <c r="G39" s="28">
        <f t="shared" si="6"/>
        <v>2.61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196</v>
      </c>
      <c r="D40" s="4">
        <f t="shared" si="7"/>
        <v>482</v>
      </c>
      <c r="E40" s="32">
        <v>249</v>
      </c>
      <c r="F40" s="32">
        <v>233</v>
      </c>
      <c r="G40" s="28">
        <f t="shared" si="6"/>
        <v>2.46</v>
      </c>
      <c r="H40" s="37" t="s">
        <v>75</v>
      </c>
      <c r="I40" s="38"/>
      <c r="J40" s="39" t="s">
        <v>96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7"/>
        <v>528</v>
      </c>
      <c r="E41" s="32">
        <v>261</v>
      </c>
      <c r="F41" s="32">
        <v>267</v>
      </c>
      <c r="G41" s="28">
        <f t="shared" si="6"/>
        <v>2.4</v>
      </c>
      <c r="H41" s="37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82</v>
      </c>
      <c r="D42" s="4">
        <f t="shared" si="7"/>
        <v>196</v>
      </c>
      <c r="E42" s="32">
        <v>98</v>
      </c>
      <c r="F42" s="32">
        <v>98</v>
      </c>
      <c r="G42" s="28">
        <f t="shared" si="6"/>
        <v>2.39</v>
      </c>
      <c r="H42" s="37" t="s">
        <v>78</v>
      </c>
      <c r="I42" s="38"/>
      <c r="J42" s="39" t="s">
        <v>97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235</v>
      </c>
      <c r="E43" s="32">
        <v>117</v>
      </c>
      <c r="F43" s="32">
        <v>118</v>
      </c>
      <c r="G43" s="28">
        <f t="shared" si="6"/>
        <v>2.73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（令和6年11月30日現在）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35D0-22D5-418E-8299-17DBA401EBFA}">
  <dimension ref="A1:O46"/>
  <sheetViews>
    <sheetView view="pageLayout" zoomScale="85" zoomScaleNormal="100" zoomScaleSheetLayoutView="85" zoomScalePageLayoutView="85" workbookViewId="0">
      <selection activeCell="J43" sqref="J4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49" t="s">
        <v>80</v>
      </c>
      <c r="H1" s="40" t="s">
        <v>71</v>
      </c>
      <c r="I1" s="42" t="s">
        <v>2</v>
      </c>
      <c r="J1" s="43"/>
      <c r="K1" s="51" t="s">
        <v>75</v>
      </c>
      <c r="L1" s="46" t="s">
        <v>3</v>
      </c>
      <c r="M1" s="43" t="s">
        <v>4</v>
      </c>
      <c r="N1" s="49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50"/>
      <c r="H2" s="41"/>
      <c r="I2" s="44"/>
      <c r="J2" s="45"/>
      <c r="K2" s="51"/>
      <c r="L2" s="47"/>
      <c r="M2" s="48"/>
      <c r="N2" s="50"/>
      <c r="O2" s="1"/>
    </row>
    <row r="3" spans="1:15" ht="19.5" customHeight="1" x14ac:dyDescent="0.15">
      <c r="A3" s="14" t="s">
        <v>72</v>
      </c>
      <c r="B3" s="15"/>
      <c r="C3" s="16">
        <f>SUM(C4:C34)</f>
        <v>6077</v>
      </c>
      <c r="D3" s="17">
        <f>SUM(E3+F3)</f>
        <v>14417</v>
      </c>
      <c r="E3" s="18">
        <f>SUM(E4:E34)</f>
        <v>7011</v>
      </c>
      <c r="F3" s="18">
        <f>SUM(F4:F34)</f>
        <v>7406</v>
      </c>
      <c r="G3" s="25">
        <f>ROUND(D3/C3,2)</f>
        <v>2.37</v>
      </c>
      <c r="H3" s="19" t="s">
        <v>73</v>
      </c>
      <c r="I3" s="15"/>
      <c r="J3" s="16">
        <f>SUM(J4:J19)</f>
        <v>2410</v>
      </c>
      <c r="K3" s="18">
        <f>SUM(K4:K19)</f>
        <v>5795</v>
      </c>
      <c r="L3" s="18">
        <f>SUM(L4:L19)</f>
        <v>2883</v>
      </c>
      <c r="M3" s="18">
        <f>SUM(M4:M19)</f>
        <v>2912</v>
      </c>
      <c r="N3" s="25">
        <f>ROUND(K3/J3,2)</f>
        <v>2.4</v>
      </c>
      <c r="O3" s="1"/>
    </row>
    <row r="4" spans="1:15" ht="19.5" customHeight="1" x14ac:dyDescent="0.15">
      <c r="A4" s="20" t="s">
        <v>5</v>
      </c>
      <c r="B4" s="4">
        <v>99</v>
      </c>
      <c r="C4" s="32">
        <v>120</v>
      </c>
      <c r="D4" s="4">
        <f>E4+F4</f>
        <v>313</v>
      </c>
      <c r="E4" s="32">
        <v>162</v>
      </c>
      <c r="F4" s="32">
        <v>151</v>
      </c>
      <c r="G4" s="26">
        <f>ROUND(D4/C4,2)</f>
        <v>2.61</v>
      </c>
      <c r="H4" s="21" t="s">
        <v>6</v>
      </c>
      <c r="I4" s="24"/>
      <c r="J4" s="3">
        <v>32</v>
      </c>
      <c r="K4" s="5">
        <f>SUM(L4:M4)</f>
        <v>74</v>
      </c>
      <c r="L4" s="3">
        <v>33</v>
      </c>
      <c r="M4" s="3">
        <v>41</v>
      </c>
      <c r="N4" s="26">
        <f>ROUND(K4/J4,2)</f>
        <v>2.31</v>
      </c>
      <c r="O4" s="1"/>
    </row>
    <row r="5" spans="1:15" ht="19.5" customHeight="1" x14ac:dyDescent="0.15">
      <c r="A5" s="20" t="s">
        <v>7</v>
      </c>
      <c r="B5" s="4"/>
      <c r="C5" s="32">
        <v>140</v>
      </c>
      <c r="D5" s="4">
        <f t="shared" ref="D5:D34" si="0">E5+F5</f>
        <v>336</v>
      </c>
      <c r="E5" s="32">
        <v>171</v>
      </c>
      <c r="F5" s="32">
        <v>165</v>
      </c>
      <c r="G5" s="26">
        <f t="shared" ref="G5:G34" si="1">ROUND(D5/C5,2)</f>
        <v>2.4</v>
      </c>
      <c r="H5" s="21" t="s">
        <v>8</v>
      </c>
      <c r="I5" s="24"/>
      <c r="J5" s="3">
        <v>64</v>
      </c>
      <c r="K5" s="5">
        <f t="shared" ref="K5:K19" si="2">SUM(L5:M5)</f>
        <v>165</v>
      </c>
      <c r="L5" s="3">
        <v>82</v>
      </c>
      <c r="M5" s="3">
        <v>83</v>
      </c>
      <c r="N5" s="26">
        <f t="shared" ref="N5:N19" si="3">ROUND(K5/J5,2)</f>
        <v>2.58</v>
      </c>
      <c r="O5" s="1"/>
    </row>
    <row r="6" spans="1:15" ht="19.5" customHeight="1" x14ac:dyDescent="0.15">
      <c r="A6" s="20" t="s">
        <v>9</v>
      </c>
      <c r="B6" s="4"/>
      <c r="C6" s="32">
        <v>190</v>
      </c>
      <c r="D6" s="4">
        <f t="shared" si="0"/>
        <v>457</v>
      </c>
      <c r="E6" s="32">
        <v>232</v>
      </c>
      <c r="F6" s="32">
        <v>225</v>
      </c>
      <c r="G6" s="26">
        <f t="shared" si="1"/>
        <v>2.41</v>
      </c>
      <c r="H6" s="21" t="s">
        <v>10</v>
      </c>
      <c r="I6" s="24"/>
      <c r="J6" s="3">
        <v>383</v>
      </c>
      <c r="K6" s="5">
        <f t="shared" si="2"/>
        <v>840</v>
      </c>
      <c r="L6" s="3">
        <v>415</v>
      </c>
      <c r="M6" s="3">
        <v>425</v>
      </c>
      <c r="N6" s="26">
        <f t="shared" si="3"/>
        <v>2.19</v>
      </c>
      <c r="O6" s="1"/>
    </row>
    <row r="7" spans="1:15" ht="19.5" customHeight="1" x14ac:dyDescent="0.15">
      <c r="A7" s="20" t="s">
        <v>11</v>
      </c>
      <c r="B7" s="4"/>
      <c r="C7" s="32">
        <v>269</v>
      </c>
      <c r="D7" s="4">
        <f t="shared" si="0"/>
        <v>706</v>
      </c>
      <c r="E7" s="32">
        <v>354</v>
      </c>
      <c r="F7" s="32">
        <v>352</v>
      </c>
      <c r="G7" s="26">
        <f t="shared" si="1"/>
        <v>2.62</v>
      </c>
      <c r="H7" s="21" t="s">
        <v>12</v>
      </c>
      <c r="I7" s="24"/>
      <c r="J7" s="3">
        <v>40</v>
      </c>
      <c r="K7" s="5">
        <f t="shared" si="2"/>
        <v>115</v>
      </c>
      <c r="L7" s="3">
        <v>58</v>
      </c>
      <c r="M7" s="3">
        <v>57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129</v>
      </c>
      <c r="E8" s="32">
        <v>62</v>
      </c>
      <c r="F8" s="32">
        <v>67</v>
      </c>
      <c r="G8" s="26">
        <f t="shared" si="1"/>
        <v>2.93</v>
      </c>
      <c r="H8" s="21" t="s">
        <v>14</v>
      </c>
      <c r="I8" s="24"/>
      <c r="J8" s="3">
        <v>165</v>
      </c>
      <c r="K8" s="5">
        <f t="shared" si="2"/>
        <v>358</v>
      </c>
      <c r="L8" s="3">
        <v>175</v>
      </c>
      <c r="M8" s="3">
        <v>183</v>
      </c>
      <c r="N8" s="26">
        <f t="shared" si="3"/>
        <v>2.17</v>
      </c>
      <c r="O8" s="1"/>
    </row>
    <row r="9" spans="1:15" ht="19.5" customHeight="1" x14ac:dyDescent="0.15">
      <c r="A9" s="20" t="s">
        <v>15</v>
      </c>
      <c r="B9" s="4"/>
      <c r="C9" s="32">
        <v>149</v>
      </c>
      <c r="D9" s="4">
        <f t="shared" si="0"/>
        <v>396</v>
      </c>
      <c r="E9" s="32">
        <v>195</v>
      </c>
      <c r="F9" s="32">
        <v>201</v>
      </c>
      <c r="G9" s="26">
        <f t="shared" si="1"/>
        <v>2.66</v>
      </c>
      <c r="H9" s="21" t="s">
        <v>16</v>
      </c>
      <c r="I9" s="24" t="s">
        <v>0</v>
      </c>
      <c r="J9" s="3">
        <v>90</v>
      </c>
      <c r="K9" s="5">
        <f t="shared" si="2"/>
        <v>244</v>
      </c>
      <c r="L9" s="3">
        <v>117</v>
      </c>
      <c r="M9" s="3">
        <v>127</v>
      </c>
      <c r="N9" s="26">
        <f t="shared" si="3"/>
        <v>2.71</v>
      </c>
      <c r="O9" s="1"/>
    </row>
    <row r="10" spans="1:15" ht="19.5" customHeight="1" x14ac:dyDescent="0.15">
      <c r="A10" s="20" t="s">
        <v>17</v>
      </c>
      <c r="B10" s="4"/>
      <c r="C10" s="32">
        <v>546</v>
      </c>
      <c r="D10" s="4">
        <f t="shared" si="0"/>
        <v>1154</v>
      </c>
      <c r="E10" s="32">
        <v>519</v>
      </c>
      <c r="F10" s="32">
        <v>635</v>
      </c>
      <c r="G10" s="26">
        <f t="shared" si="1"/>
        <v>2.11</v>
      </c>
      <c r="H10" s="21" t="s">
        <v>18</v>
      </c>
      <c r="I10" s="24"/>
      <c r="J10" s="3">
        <v>251</v>
      </c>
      <c r="K10" s="5">
        <f t="shared" si="2"/>
        <v>579</v>
      </c>
      <c r="L10" s="3">
        <v>290</v>
      </c>
      <c r="M10" s="3">
        <v>289</v>
      </c>
      <c r="N10" s="26">
        <f t="shared" si="3"/>
        <v>2.31</v>
      </c>
      <c r="O10" s="1"/>
    </row>
    <row r="11" spans="1:15" ht="19.5" customHeight="1" x14ac:dyDescent="0.15">
      <c r="A11" s="20" t="s">
        <v>19</v>
      </c>
      <c r="B11" s="4"/>
      <c r="C11" s="32">
        <v>351</v>
      </c>
      <c r="D11" s="4">
        <f t="shared" si="0"/>
        <v>872</v>
      </c>
      <c r="E11" s="32">
        <v>432</v>
      </c>
      <c r="F11" s="32">
        <v>440</v>
      </c>
      <c r="G11" s="26">
        <f t="shared" si="1"/>
        <v>2.48</v>
      </c>
      <c r="H11" s="21" t="s">
        <v>20</v>
      </c>
      <c r="I11" s="24"/>
      <c r="J11" s="3">
        <v>102</v>
      </c>
      <c r="K11" s="5">
        <f t="shared" si="2"/>
        <v>317</v>
      </c>
      <c r="L11" s="3">
        <v>158</v>
      </c>
      <c r="M11" s="3">
        <v>159</v>
      </c>
      <c r="N11" s="26">
        <f t="shared" si="3"/>
        <v>3.11</v>
      </c>
      <c r="O11" s="1"/>
    </row>
    <row r="12" spans="1:15" ht="19.5" customHeight="1" x14ac:dyDescent="0.15">
      <c r="A12" s="20" t="s">
        <v>66</v>
      </c>
      <c r="B12" s="4"/>
      <c r="C12" s="32">
        <v>192</v>
      </c>
      <c r="D12" s="4">
        <f t="shared" si="0"/>
        <v>463</v>
      </c>
      <c r="E12" s="32">
        <v>222</v>
      </c>
      <c r="F12" s="33">
        <v>241</v>
      </c>
      <c r="G12" s="26">
        <f t="shared" si="1"/>
        <v>2.41</v>
      </c>
      <c r="H12" s="21" t="s">
        <v>21</v>
      </c>
      <c r="I12" s="24"/>
      <c r="J12" s="3">
        <v>80</v>
      </c>
      <c r="K12" s="5">
        <f t="shared" si="2"/>
        <v>209</v>
      </c>
      <c r="L12" s="3">
        <v>104</v>
      </c>
      <c r="M12" s="3">
        <v>105</v>
      </c>
      <c r="N12" s="26">
        <f t="shared" si="3"/>
        <v>2.61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126</v>
      </c>
      <c r="E13" s="32">
        <v>57</v>
      </c>
      <c r="F13" s="32">
        <v>69</v>
      </c>
      <c r="G13" s="26">
        <f t="shared" si="1"/>
        <v>2.63</v>
      </c>
      <c r="H13" s="21" t="s">
        <v>22</v>
      </c>
      <c r="I13" s="24"/>
      <c r="J13" s="3">
        <v>85</v>
      </c>
      <c r="K13" s="5">
        <f t="shared" si="2"/>
        <v>245</v>
      </c>
      <c r="L13" s="3">
        <v>119</v>
      </c>
      <c r="M13" s="3">
        <v>126</v>
      </c>
      <c r="N13" s="26">
        <f t="shared" si="3"/>
        <v>2.88</v>
      </c>
      <c r="O13" s="1"/>
    </row>
    <row r="14" spans="1:15" ht="19.5" customHeight="1" x14ac:dyDescent="0.15">
      <c r="A14" s="20" t="s">
        <v>25</v>
      </c>
      <c r="B14" s="4"/>
      <c r="C14" s="32">
        <v>156</v>
      </c>
      <c r="D14" s="4">
        <f t="shared" si="0"/>
        <v>362</v>
      </c>
      <c r="E14" s="32">
        <v>178</v>
      </c>
      <c r="F14" s="33">
        <v>184</v>
      </c>
      <c r="G14" s="26">
        <f t="shared" si="1"/>
        <v>2.3199999999999998</v>
      </c>
      <c r="H14" s="21" t="s">
        <v>24</v>
      </c>
      <c r="I14" s="24"/>
      <c r="J14" s="3">
        <v>141</v>
      </c>
      <c r="K14" s="5">
        <f t="shared" si="2"/>
        <v>358</v>
      </c>
      <c r="L14" s="3">
        <v>184</v>
      </c>
      <c r="M14" s="3">
        <v>174</v>
      </c>
      <c r="N14" s="26">
        <f t="shared" si="3"/>
        <v>2.54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24</v>
      </c>
      <c r="K15" s="5">
        <f t="shared" si="2"/>
        <v>68</v>
      </c>
      <c r="L15" s="3">
        <v>36</v>
      </c>
      <c r="M15" s="3">
        <v>32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302</v>
      </c>
      <c r="E16" s="32">
        <v>138</v>
      </c>
      <c r="F16" s="32">
        <v>164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275</v>
      </c>
      <c r="L16" s="3">
        <v>143</v>
      </c>
      <c r="M16" s="3">
        <v>132</v>
      </c>
      <c r="N16" s="26">
        <f t="shared" si="3"/>
        <v>2.59</v>
      </c>
      <c r="O16" s="1"/>
    </row>
    <row r="17" spans="1:15" ht="19.5" customHeight="1" x14ac:dyDescent="0.15">
      <c r="A17" s="20" t="s">
        <v>28</v>
      </c>
      <c r="B17" s="4"/>
      <c r="C17" s="32">
        <v>87</v>
      </c>
      <c r="D17" s="4">
        <f t="shared" si="0"/>
        <v>157</v>
      </c>
      <c r="E17" s="32">
        <v>74</v>
      </c>
      <c r="F17" s="32">
        <v>83</v>
      </c>
      <c r="G17" s="26">
        <f t="shared" si="1"/>
        <v>1.8</v>
      </c>
      <c r="H17" s="21" t="s">
        <v>32</v>
      </c>
      <c r="I17" s="24"/>
      <c r="J17" s="3">
        <v>101</v>
      </c>
      <c r="K17" s="5">
        <f t="shared" si="2"/>
        <v>221</v>
      </c>
      <c r="L17" s="3">
        <v>109</v>
      </c>
      <c r="M17" s="3">
        <v>112</v>
      </c>
      <c r="N17" s="26">
        <f t="shared" si="3"/>
        <v>2.19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126</v>
      </c>
      <c r="D18" s="4">
        <f t="shared" si="0"/>
        <v>267</v>
      </c>
      <c r="E18" s="33">
        <v>140</v>
      </c>
      <c r="F18" s="32">
        <v>127</v>
      </c>
      <c r="G18" s="26">
        <f t="shared" si="1"/>
        <v>2.12</v>
      </c>
      <c r="H18" s="21" t="s">
        <v>33</v>
      </c>
      <c r="I18" s="24"/>
      <c r="J18" s="3">
        <v>417</v>
      </c>
      <c r="K18" s="5">
        <f t="shared" si="2"/>
        <v>982</v>
      </c>
      <c r="L18" s="3">
        <v>481</v>
      </c>
      <c r="M18" s="3">
        <v>501</v>
      </c>
      <c r="N18" s="26">
        <f t="shared" si="3"/>
        <v>2.35</v>
      </c>
      <c r="O18" s="1"/>
    </row>
    <row r="19" spans="1:15" ht="19.5" customHeight="1" x14ac:dyDescent="0.15">
      <c r="A19" s="20" t="s">
        <v>31</v>
      </c>
      <c r="B19" s="4"/>
      <c r="C19" s="32">
        <v>208</v>
      </c>
      <c r="D19" s="4">
        <f t="shared" si="0"/>
        <v>438</v>
      </c>
      <c r="E19" s="32">
        <v>213</v>
      </c>
      <c r="F19" s="32">
        <v>225</v>
      </c>
      <c r="G19" s="26">
        <f t="shared" si="1"/>
        <v>2.11</v>
      </c>
      <c r="H19" s="21" t="s">
        <v>35</v>
      </c>
      <c r="I19" s="24">
        <v>1</v>
      </c>
      <c r="J19" s="3">
        <v>329</v>
      </c>
      <c r="K19" s="5">
        <f t="shared" si="2"/>
        <v>745</v>
      </c>
      <c r="L19" s="3">
        <v>379</v>
      </c>
      <c r="M19" s="3">
        <v>366</v>
      </c>
      <c r="N19" s="26">
        <f t="shared" si="3"/>
        <v>2.2599999999999998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381</v>
      </c>
      <c r="D20" s="4">
        <f t="shared" si="0"/>
        <v>923</v>
      </c>
      <c r="E20" s="32">
        <v>444</v>
      </c>
      <c r="F20" s="32">
        <v>479</v>
      </c>
      <c r="G20" s="26">
        <f t="shared" si="1"/>
        <v>2.42</v>
      </c>
      <c r="H20" s="40" t="s">
        <v>71</v>
      </c>
      <c r="I20" s="42" t="s">
        <v>2</v>
      </c>
      <c r="J20" s="43"/>
      <c r="K20" s="51" t="s">
        <v>75</v>
      </c>
      <c r="L20" s="46" t="s">
        <v>3</v>
      </c>
      <c r="M20" s="43" t="s">
        <v>4</v>
      </c>
      <c r="N20" s="49" t="s">
        <v>77</v>
      </c>
      <c r="O20" s="1"/>
    </row>
    <row r="21" spans="1:15" ht="19.5" customHeight="1" x14ac:dyDescent="0.15">
      <c r="A21" s="20" t="s">
        <v>67</v>
      </c>
      <c r="B21" s="4"/>
      <c r="C21" s="33">
        <v>458</v>
      </c>
      <c r="D21" s="4">
        <f t="shared" si="0"/>
        <v>1056</v>
      </c>
      <c r="E21" s="32">
        <v>539</v>
      </c>
      <c r="F21" s="32">
        <v>517</v>
      </c>
      <c r="G21" s="26">
        <f t="shared" si="1"/>
        <v>2.31</v>
      </c>
      <c r="H21" s="41"/>
      <c r="I21" s="44"/>
      <c r="J21" s="45"/>
      <c r="K21" s="51"/>
      <c r="L21" s="47"/>
      <c r="M21" s="48"/>
      <c r="N21" s="50"/>
      <c r="O21" s="1"/>
    </row>
    <row r="22" spans="1:15" ht="19.5" customHeight="1" x14ac:dyDescent="0.15">
      <c r="A22" s="20" t="s">
        <v>81</v>
      </c>
      <c r="B22" s="4"/>
      <c r="C22" s="32">
        <v>381</v>
      </c>
      <c r="D22" s="4">
        <f t="shared" si="0"/>
        <v>856</v>
      </c>
      <c r="E22" s="32">
        <v>405</v>
      </c>
      <c r="F22" s="32">
        <v>451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4197</v>
      </c>
      <c r="K22" s="22">
        <f>SUM(K23:K37)</f>
        <v>10648</v>
      </c>
      <c r="L22" s="22">
        <f>SUM(L23:L37)</f>
        <v>5299</v>
      </c>
      <c r="M22" s="22">
        <f>SUM(M23:M37)</f>
        <v>5349</v>
      </c>
      <c r="N22" s="27">
        <f>ROUND(K22/J22,2)</f>
        <v>2.54</v>
      </c>
      <c r="O22" s="1"/>
    </row>
    <row r="23" spans="1:15" ht="19.5" customHeight="1" x14ac:dyDescent="0.15">
      <c r="A23" s="20" t="s">
        <v>34</v>
      </c>
      <c r="B23" s="4"/>
      <c r="C23" s="33">
        <v>180</v>
      </c>
      <c r="D23" s="4">
        <f t="shared" si="0"/>
        <v>445</v>
      </c>
      <c r="E23" s="32">
        <v>227</v>
      </c>
      <c r="F23" s="33">
        <v>218</v>
      </c>
      <c r="G23" s="26">
        <f t="shared" si="1"/>
        <v>2.4700000000000002</v>
      </c>
      <c r="H23" s="21" t="s">
        <v>38</v>
      </c>
      <c r="I23" s="3">
        <v>2</v>
      </c>
      <c r="J23" s="33">
        <v>334</v>
      </c>
      <c r="K23" s="3">
        <f>SUM(L23:M23)</f>
        <v>838</v>
      </c>
      <c r="L23" s="3">
        <v>416</v>
      </c>
      <c r="M23" s="3">
        <v>422</v>
      </c>
      <c r="N23" s="30">
        <f>ROUND(K23/J23,2)</f>
        <v>2.5099999999999998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69</v>
      </c>
      <c r="E24" s="32">
        <v>37</v>
      </c>
      <c r="F24" s="33">
        <v>32</v>
      </c>
      <c r="G24" s="26">
        <f t="shared" si="1"/>
        <v>2.76</v>
      </c>
      <c r="H24" s="21" t="s">
        <v>40</v>
      </c>
      <c r="I24" s="3"/>
      <c r="J24" s="32">
        <v>689</v>
      </c>
      <c r="K24" s="3">
        <f t="shared" ref="K24:K37" si="4">SUM(L24:M24)</f>
        <v>1648</v>
      </c>
      <c r="L24" s="3">
        <v>822</v>
      </c>
      <c r="M24" s="3">
        <v>826</v>
      </c>
      <c r="N24" s="30">
        <f t="shared" ref="N24:N37" si="5">ROUND(K24/J24,2)</f>
        <v>2.39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454</v>
      </c>
      <c r="E25" s="32">
        <v>215</v>
      </c>
      <c r="F25" s="32">
        <v>239</v>
      </c>
      <c r="G25" s="26">
        <f t="shared" si="1"/>
        <v>2.4900000000000002</v>
      </c>
      <c r="H25" s="21" t="s">
        <v>42</v>
      </c>
      <c r="I25" s="3"/>
      <c r="J25" s="32">
        <v>47</v>
      </c>
      <c r="K25" s="3">
        <f t="shared" si="4"/>
        <v>122</v>
      </c>
      <c r="L25" s="3">
        <v>64</v>
      </c>
      <c r="M25" s="3">
        <v>58</v>
      </c>
      <c r="N25" s="30">
        <f t="shared" si="5"/>
        <v>2.6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194</v>
      </c>
      <c r="E26" s="32">
        <v>91</v>
      </c>
      <c r="F26" s="32">
        <v>103</v>
      </c>
      <c r="G26" s="26">
        <f t="shared" si="1"/>
        <v>2.62</v>
      </c>
      <c r="H26" s="21" t="s">
        <v>44</v>
      </c>
      <c r="I26" s="3"/>
      <c r="J26" s="32">
        <v>61</v>
      </c>
      <c r="K26" s="3">
        <f t="shared" si="4"/>
        <v>169</v>
      </c>
      <c r="L26" s="3">
        <v>87</v>
      </c>
      <c r="M26" s="3">
        <v>82</v>
      </c>
      <c r="N26" s="30">
        <f t="shared" si="5"/>
        <v>2.77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214</v>
      </c>
      <c r="E27" s="32">
        <v>109</v>
      </c>
      <c r="F27" s="32">
        <v>105</v>
      </c>
      <c r="G27" s="26">
        <f t="shared" si="1"/>
        <v>2.52</v>
      </c>
      <c r="H27" s="21" t="s">
        <v>46</v>
      </c>
      <c r="I27" s="3">
        <v>19</v>
      </c>
      <c r="J27" s="32">
        <v>688</v>
      </c>
      <c r="K27" s="3">
        <f t="shared" si="4"/>
        <v>1829</v>
      </c>
      <c r="L27" s="3">
        <v>899</v>
      </c>
      <c r="M27" s="3">
        <v>930</v>
      </c>
      <c r="N27" s="30">
        <f t="shared" si="5"/>
        <v>2.66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80</v>
      </c>
      <c r="D28" s="4">
        <f t="shared" si="0"/>
        <v>170</v>
      </c>
      <c r="E28" s="32">
        <v>84</v>
      </c>
      <c r="F28" s="32">
        <v>86</v>
      </c>
      <c r="G28" s="26">
        <f t="shared" si="1"/>
        <v>2.13</v>
      </c>
      <c r="H28" s="21" t="s">
        <v>48</v>
      </c>
      <c r="I28" s="3">
        <v>1</v>
      </c>
      <c r="J28" s="32">
        <v>500</v>
      </c>
      <c r="K28" s="3">
        <f t="shared" si="4"/>
        <v>1370</v>
      </c>
      <c r="L28" s="3">
        <v>693</v>
      </c>
      <c r="M28" s="3">
        <v>677</v>
      </c>
      <c r="N28" s="30">
        <f t="shared" si="5"/>
        <v>2.74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124</v>
      </c>
      <c r="D29" s="4">
        <f t="shared" si="0"/>
        <v>293</v>
      </c>
      <c r="E29" s="32">
        <v>153</v>
      </c>
      <c r="F29" s="32">
        <v>140</v>
      </c>
      <c r="G29" s="26">
        <f t="shared" si="1"/>
        <v>2.36</v>
      </c>
      <c r="H29" s="21" t="s">
        <v>50</v>
      </c>
      <c r="I29" s="3"/>
      <c r="J29" s="32">
        <v>67</v>
      </c>
      <c r="K29" s="3">
        <f t="shared" si="4"/>
        <v>180</v>
      </c>
      <c r="L29" s="3">
        <v>97</v>
      </c>
      <c r="M29" s="3">
        <v>83</v>
      </c>
      <c r="N29" s="30">
        <f t="shared" si="5"/>
        <v>2.69</v>
      </c>
      <c r="O29" s="1"/>
    </row>
    <row r="30" spans="1:15" ht="19.5" customHeight="1" x14ac:dyDescent="0.15">
      <c r="A30" s="20" t="s">
        <v>47</v>
      </c>
      <c r="B30" s="4"/>
      <c r="C30" s="32">
        <v>508</v>
      </c>
      <c r="D30" s="4">
        <f t="shared" si="0"/>
        <v>1216</v>
      </c>
      <c r="E30" s="32">
        <v>585</v>
      </c>
      <c r="F30" s="32">
        <v>631</v>
      </c>
      <c r="G30" s="26">
        <f t="shared" si="1"/>
        <v>2.39</v>
      </c>
      <c r="H30" s="21" t="s">
        <v>52</v>
      </c>
      <c r="I30" s="3">
        <v>2</v>
      </c>
      <c r="J30" s="33">
        <v>501</v>
      </c>
      <c r="K30" s="3">
        <f t="shared" si="4"/>
        <v>1207</v>
      </c>
      <c r="L30" s="3">
        <v>585</v>
      </c>
      <c r="M30" s="3">
        <v>622</v>
      </c>
      <c r="N30" s="30">
        <f t="shared" si="5"/>
        <v>2.41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307</v>
      </c>
      <c r="D31" s="4">
        <f t="shared" si="0"/>
        <v>708</v>
      </c>
      <c r="E31" s="32">
        <v>329</v>
      </c>
      <c r="F31" s="32">
        <v>379</v>
      </c>
      <c r="G31" s="26">
        <f t="shared" si="1"/>
        <v>2.31</v>
      </c>
      <c r="H31" s="21" t="s">
        <v>54</v>
      </c>
      <c r="I31" s="3">
        <v>1</v>
      </c>
      <c r="J31" s="35">
        <v>537</v>
      </c>
      <c r="K31" s="3">
        <f t="shared" si="4"/>
        <v>1272</v>
      </c>
      <c r="L31" s="3">
        <v>654</v>
      </c>
      <c r="M31" s="3">
        <v>618</v>
      </c>
      <c r="N31" s="30">
        <f t="shared" si="5"/>
        <v>2.37</v>
      </c>
      <c r="O31" s="1"/>
    </row>
    <row r="32" spans="1:15" ht="19.5" customHeight="1" x14ac:dyDescent="0.15">
      <c r="A32" s="20" t="s">
        <v>51</v>
      </c>
      <c r="B32" s="4"/>
      <c r="C32" s="32">
        <v>274</v>
      </c>
      <c r="D32" s="4">
        <f t="shared" si="0"/>
        <v>689</v>
      </c>
      <c r="E32" s="32">
        <v>330</v>
      </c>
      <c r="F32" s="32">
        <v>359</v>
      </c>
      <c r="G32" s="26">
        <f t="shared" si="1"/>
        <v>2.5099999999999998</v>
      </c>
      <c r="H32" s="21" t="s">
        <v>56</v>
      </c>
      <c r="I32" s="3"/>
      <c r="J32" s="32">
        <v>364</v>
      </c>
      <c r="K32" s="3">
        <f t="shared" si="4"/>
        <v>883</v>
      </c>
      <c r="L32" s="3">
        <v>435</v>
      </c>
      <c r="M32" s="3">
        <v>448</v>
      </c>
      <c r="N32" s="30">
        <f t="shared" si="5"/>
        <v>2.4300000000000002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180</v>
      </c>
      <c r="E33" s="32">
        <v>83</v>
      </c>
      <c r="F33" s="32">
        <v>97</v>
      </c>
      <c r="G33" s="26">
        <f t="shared" si="1"/>
        <v>2.31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123</v>
      </c>
      <c r="D34" s="4">
        <f t="shared" si="0"/>
        <v>331</v>
      </c>
      <c r="E34" s="32">
        <v>163</v>
      </c>
      <c r="F34" s="32">
        <v>168</v>
      </c>
      <c r="G34" s="26">
        <f t="shared" si="1"/>
        <v>2.69</v>
      </c>
      <c r="H34" s="21" t="s">
        <v>58</v>
      </c>
      <c r="I34" s="3"/>
      <c r="J34" s="32">
        <v>221</v>
      </c>
      <c r="K34" s="3">
        <f t="shared" si="4"/>
        <v>601</v>
      </c>
      <c r="L34" s="3">
        <v>284</v>
      </c>
      <c r="M34" s="3">
        <v>317</v>
      </c>
      <c r="N34" s="30">
        <f t="shared" si="5"/>
        <v>2.72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49" t="s">
        <v>79</v>
      </c>
      <c r="H35" s="21" t="s">
        <v>59</v>
      </c>
      <c r="I35" s="3"/>
      <c r="J35" s="32">
        <v>55</v>
      </c>
      <c r="K35" s="3">
        <f t="shared" si="4"/>
        <v>157</v>
      </c>
      <c r="L35" s="3">
        <v>79</v>
      </c>
      <c r="M35" s="3">
        <v>78</v>
      </c>
      <c r="N35" s="30">
        <f t="shared" si="5"/>
        <v>2.85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50"/>
      <c r="H36" s="21" t="s">
        <v>60</v>
      </c>
      <c r="I36" s="3"/>
      <c r="J36" s="32">
        <v>23</v>
      </c>
      <c r="K36" s="3">
        <f t="shared" si="4"/>
        <v>78</v>
      </c>
      <c r="L36" s="3">
        <v>38</v>
      </c>
      <c r="M36" s="3">
        <v>40</v>
      </c>
      <c r="N36" s="30">
        <f t="shared" si="5"/>
        <v>3.39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797</v>
      </c>
      <c r="D37" s="23">
        <f>SUM(D38:D43)</f>
        <v>1965</v>
      </c>
      <c r="E37" s="23">
        <f>SUM(E38:E43)</f>
        <v>988</v>
      </c>
      <c r="F37" s="23">
        <f>SUM(F38:F43)</f>
        <v>977</v>
      </c>
      <c r="G37" s="27">
        <f>ROUND(D37/C37,2)</f>
        <v>2.4700000000000002</v>
      </c>
      <c r="H37" s="21" t="s">
        <v>61</v>
      </c>
      <c r="I37" s="3"/>
      <c r="J37" s="32">
        <v>46</v>
      </c>
      <c r="K37" s="3">
        <f t="shared" si="4"/>
        <v>137</v>
      </c>
      <c r="L37" s="3">
        <v>67</v>
      </c>
      <c r="M37" s="3">
        <v>70</v>
      </c>
      <c r="N37" s="30">
        <f t="shared" si="5"/>
        <v>2.98</v>
      </c>
      <c r="O37" s="1"/>
    </row>
    <row r="38" spans="1:15" ht="19.5" customHeight="1" x14ac:dyDescent="0.15">
      <c r="A38" s="20" t="s">
        <v>1</v>
      </c>
      <c r="B38" s="4"/>
      <c r="C38" s="32">
        <v>124</v>
      </c>
      <c r="D38" s="4">
        <f>E38+F38</f>
        <v>295</v>
      </c>
      <c r="E38" s="32">
        <v>157</v>
      </c>
      <c r="F38" s="32">
        <v>138</v>
      </c>
      <c r="G38" s="28">
        <f t="shared" ref="G38:G43" si="6">ROUND(D38/C38,2)</f>
        <v>2.38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89</v>
      </c>
      <c r="D39" s="4">
        <f t="shared" ref="D39:D44" si="7">E39+F39</f>
        <v>232</v>
      </c>
      <c r="E39" s="32">
        <v>109</v>
      </c>
      <c r="F39" s="32">
        <v>123</v>
      </c>
      <c r="G39" s="28">
        <f t="shared" si="6"/>
        <v>2.61</v>
      </c>
      <c r="H39" s="11"/>
      <c r="I39" s="38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197</v>
      </c>
      <c r="D40" s="4">
        <f t="shared" si="7"/>
        <v>483</v>
      </c>
      <c r="E40" s="32">
        <v>249</v>
      </c>
      <c r="F40" s="32">
        <v>234</v>
      </c>
      <c r="G40" s="28">
        <f t="shared" si="6"/>
        <v>2.4500000000000002</v>
      </c>
      <c r="H40" s="37" t="s">
        <v>75</v>
      </c>
      <c r="I40" s="38"/>
      <c r="J40" s="39" t="s">
        <v>98</v>
      </c>
      <c r="K40" s="39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7"/>
        <v>525</v>
      </c>
      <c r="E41" s="32">
        <v>259</v>
      </c>
      <c r="F41" s="32">
        <v>266</v>
      </c>
      <c r="G41" s="28">
        <f t="shared" si="6"/>
        <v>2.39</v>
      </c>
      <c r="H41" s="37"/>
      <c r="I41" s="38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82</v>
      </c>
      <c r="D42" s="4">
        <f t="shared" si="7"/>
        <v>196</v>
      </c>
      <c r="E42" s="32">
        <v>98</v>
      </c>
      <c r="F42" s="32">
        <v>98</v>
      </c>
      <c r="G42" s="28">
        <f t="shared" si="6"/>
        <v>2.39</v>
      </c>
      <c r="H42" s="37" t="s">
        <v>78</v>
      </c>
      <c r="I42" s="38"/>
      <c r="J42" s="39" t="s">
        <v>99</v>
      </c>
      <c r="K42" s="39"/>
      <c r="L42" s="39"/>
      <c r="M42" s="39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234</v>
      </c>
      <c r="E43" s="32">
        <v>116</v>
      </c>
      <c r="F43" s="32">
        <v>118</v>
      </c>
      <c r="G43" s="28">
        <f t="shared" si="6"/>
        <v>2.75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（令和6年12月31日現在）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R6.4</vt:lpstr>
      <vt:lpstr>R6.5</vt:lpstr>
      <vt:lpstr>R6.6</vt:lpstr>
      <vt:lpstr>R6.7</vt:lpstr>
      <vt:lpstr>R6.8</vt:lpstr>
      <vt:lpstr>R6.9</vt:lpstr>
      <vt:lpstr>R6.10</vt:lpstr>
      <vt:lpstr>R6.11</vt:lpstr>
      <vt:lpstr>R6.12</vt:lpstr>
      <vt:lpstr>R7.1</vt:lpstr>
      <vt:lpstr>R7.2</vt:lpstr>
      <vt:lpstr>R7.3</vt:lpstr>
      <vt:lpstr>R6.10!Print_Area</vt:lpstr>
      <vt:lpstr>R6.11!Print_Area</vt:lpstr>
      <vt:lpstr>R6.12!Print_Area</vt:lpstr>
      <vt:lpstr>R6.4!Print_Area</vt:lpstr>
      <vt:lpstr>R6.5!Print_Area</vt:lpstr>
      <vt:lpstr>R6.6!Print_Area</vt:lpstr>
      <vt:lpstr>R6.7!Print_Area</vt:lpstr>
      <vt:lpstr>R6.8!Print_Area</vt:lpstr>
      <vt:lpstr>R6.9!Print_Area</vt:lpstr>
      <vt:lpstr>R7.1!Print_Area</vt:lpstr>
      <vt:lpstr>R7.2!Print_Area</vt:lpstr>
      <vt:lpstr>R7.3!Print_Area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kikaku009</cp:lastModifiedBy>
  <cp:lastPrinted>2024-02-27T07:22:34Z</cp:lastPrinted>
  <dcterms:created xsi:type="dcterms:W3CDTF">1998-10-22T06:19:22Z</dcterms:created>
  <dcterms:modified xsi:type="dcterms:W3CDTF">2026-01-14T05:52:51Z</dcterms:modified>
</cp:coreProperties>
</file>