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updateLinks="never" codeName="ThisWorkbook" defaultThemeVersion="124226"/>
  <xr:revisionPtr revIDLastSave="0" documentId="13_ncr:1_{BFFA8EEC-6106-4F19-9F23-D86BA2965470}" xr6:coauthVersionLast="47" xr6:coauthVersionMax="47" xr10:uidLastSave="{00000000-0000-0000-0000-000000000000}"/>
  <bookViews>
    <workbookView xWindow="-108" yWindow="-108" windowWidth="23256" windowHeight="12456" tabRatio="957" firstSheet="8" activeTab="8" xr2:uid="{00000000-000D-0000-FFFF-FFFF00000000}"/>
  </bookViews>
  <sheets>
    <sheet name="はじめにお読みください★作成上の注意★" sheetId="120" state="hidden" r:id="rId1"/>
    <sheet name="要綱様式2-1個票①" sheetId="114" state="hidden" r:id="rId2"/>
    <sheet name="要綱様式2-2積算内訳書①" sheetId="113" state="hidden" r:id="rId3"/>
    <sheet name="要綱様式2-1個票②" sheetId="127" state="hidden" r:id="rId4"/>
    <sheet name="要綱様式2-2積算内訳書②" sheetId="128" state="hidden" r:id="rId5"/>
    <sheet name="要綱様式2-1個票③" sheetId="129" state="hidden" r:id="rId6"/>
    <sheet name="要綱様式2-2積算内訳書③" sheetId="130" state="hidden" r:id="rId7"/>
    <sheet name="（参考）結婚支援センター運営費算出用" sheetId="112" state="hidden" r:id="rId8"/>
    <sheet name="（新生活）要綱様式2-1個票" sheetId="115" r:id="rId9"/>
    <sheet name="リンク先" sheetId="64" state="hidden" r:id="rId10"/>
  </sheets>
  <externalReferences>
    <externalReference r:id="rId11"/>
    <externalReference r:id="rId12"/>
  </externalReferences>
  <definedNames>
    <definedName name="_xlnm.Print_Area" localSheetId="7">'（参考）結婚支援センター運営費算出用'!$A$1:$AX$124</definedName>
    <definedName name="_xlnm.Print_Area" localSheetId="8">'（新生活）要綱様式2-1個票'!$A$1:$AM$162</definedName>
    <definedName name="_xlnm.Print_Area" localSheetId="9">リンク先!$A$1:$L$115</definedName>
    <definedName name="_xlnm.Print_Area" localSheetId="1">'要綱様式2-1個票①'!$A$1:$AJ$152</definedName>
    <definedName name="_xlnm.Print_Area" localSheetId="3">'要綱様式2-1個票②'!$A$1:$AJ$152</definedName>
    <definedName name="_xlnm.Print_Area" localSheetId="5">'要綱様式2-1個票③'!$A$1:$AJ$152</definedName>
    <definedName name="_xlnm.Print_Area" localSheetId="2">'要綱様式2-2積算内訳書①'!$A$1:$AK$90</definedName>
    <definedName name="_xlnm.Print_Area" localSheetId="4">'要綱様式2-2積算内訳書②'!$A$1:$AK$90</definedName>
    <definedName name="_xlnm.Print_Area" localSheetId="6">'要綱様式2-2積算内訳書③'!$A$1:$AK$90</definedName>
    <definedName name="メニューR5補">リンク先!$C$16:$C$19</definedName>
    <definedName name="メニューR6当">リンク先!$C$20:$C$22</definedName>
    <definedName name="啓発物品">リンク先!$E$84:$E$86</definedName>
    <definedName name="経費区分" localSheetId="7">リンク先!$C$76:$C$86</definedName>
    <definedName name="経費区分" localSheetId="8">リンク先!$C$76:$C$86</definedName>
    <definedName name="経費区分" localSheetId="1">リンク先!$C$76:$C$86</definedName>
    <definedName name="経費区分" localSheetId="3">リンク先!$C$76:$C$86</definedName>
    <definedName name="経費区分" localSheetId="5">リンク先!$C$76:$C$86</definedName>
    <definedName name="経費区分">リンク先!$C$76:$C$86</definedName>
    <definedName name="結婚_妊娠・出産_子育てに温かい社会づくり_機運醸成事業R5補">リンク先!$D$27:$D$28</definedName>
    <definedName name="結婚_妊娠・出産_子育てに温かい社会づくり_機運醸成事業R5補一般メニュー">リンク先!$E$45:$E$51</definedName>
    <definedName name="結婚_妊娠・出産_子育てに温かい社会づくり_機運醸成事業R5補重点メニュー">リンク先!$E$52:$E$57</definedName>
    <definedName name="結婚_妊娠・出産_子育てに温かい社会づくり_機運醸成事業R6当">リンク先!$D$31</definedName>
    <definedName name="結婚_妊娠・出産_子育てに温かい社会づくり_機運醸成事業R6当一般メニュ―">リンク先!$E$65:$E$71</definedName>
    <definedName name="結婚に対する取組R5補">リンク先!$E$52:$E$54</definedName>
    <definedName name="結婚支援コンシェルジュ事業R5補">リンク先!$D$26</definedName>
    <definedName name="結婚支援コンシェルジュ事業R5補結婚支援コンシェルジュ事業">リンク先!$E$44</definedName>
    <definedName name="結婚新生活支援事業R5当">リンク先!$D$32</definedName>
    <definedName name="結婚新生活支援事業R5補">リンク先!$D$29</definedName>
    <definedName name="結婚新生活支援事業R5補結婚新生活支援">リンク先!$E$58:$E$59</definedName>
    <definedName name="結婚新生活支援事業R6当">リンク先!$D$32</definedName>
    <definedName name="結婚新生活支援事業R6当結婚新生活支援">リンク先!$E$72</definedName>
    <definedName name="個票No" localSheetId="7">リンク先!$A$76:$A$90</definedName>
    <definedName name="個票No" localSheetId="8">リンク先!$A$76:$A$90</definedName>
    <definedName name="個票No" localSheetId="0">[1]リンク先!$A$78:$A$92</definedName>
    <definedName name="個票No" localSheetId="1">リンク先!$A$76:$A$90</definedName>
    <definedName name="個票No" localSheetId="3">リンク先!$A$76:$A$90</definedName>
    <definedName name="個票No" localSheetId="5">リンク先!$A$76:$A$90</definedName>
    <definedName name="個票No" localSheetId="2">[2]リンク先!$A$78:$A$92</definedName>
    <definedName name="個票No" localSheetId="4">[2]リンク先!$A$78:$A$92</definedName>
    <definedName name="個票No" localSheetId="6">[2]リンク先!$A$78:$A$92</definedName>
    <definedName name="個票No">リンク先!$A$76:$A$90</definedName>
    <definedName name="恒常的経費・個人給付">リンク先!$E$77:$E$78</definedName>
    <definedName name="講師謝金">リンク先!$E$80:$E$82</definedName>
    <definedName name="婚活イベント等">リンク先!$E$92:$E$94</definedName>
    <definedName name="自治体間連携を伴う取組に対する支援R5当">リンク先!$E$60:$E$72</definedName>
    <definedName name="食糧費">リンク先!$E$88:$E$90</definedName>
    <definedName name="単位" localSheetId="7">リンク先!$B$76:$B$92</definedName>
    <definedName name="単位" localSheetId="8">リンク先!$B$76:$B$92</definedName>
    <definedName name="単位" localSheetId="0">[1]リンク先!$B$78:$B$92</definedName>
    <definedName name="単位" localSheetId="1">リンク先!$B$76:$B$92</definedName>
    <definedName name="単位" localSheetId="3">リンク先!$B$76:$B$92</definedName>
    <definedName name="単位" localSheetId="5">リンク先!$B$76:$B$92</definedName>
    <definedName name="単位" localSheetId="2">[2]リンク先!$B$78:$B$92</definedName>
    <definedName name="単位" localSheetId="4">[2]リンク先!$B$78:$B$92</definedName>
    <definedName name="単位" localSheetId="6">[2]リンク先!$B$78:$B$92</definedName>
    <definedName name="単位">リンク先!$B$76:$B$92</definedName>
    <definedName name="地域結婚支援重点推進事業R5補">リンク先!$D$24:$D$25</definedName>
    <definedName name="地域結婚支援重点推進事業R5補一般メニュ―">リンク先!$E$34:$E$38</definedName>
    <definedName name="地域結婚支援重点推進事業R5補一般メニュー補助率">リンク先!$L$34</definedName>
    <definedName name="地域結婚支援重点推進事業R5補重点メニュ―">リンク先!$E$39:$E$43</definedName>
    <definedName name="地域結婚支援重点推進事業R6当">リンク先!$D$30</definedName>
    <definedName name="地域結婚支援重点推進事業R6当一般メニュー">リンク先!$E$60:$E$64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89" i="130" l="1"/>
  <c r="AA88" i="130"/>
  <c r="AA87" i="130"/>
  <c r="AA86" i="130"/>
  <c r="AA85" i="130"/>
  <c r="AA84" i="130"/>
  <c r="AA83" i="130"/>
  <c r="AA82" i="130"/>
  <c r="AA78" i="130"/>
  <c r="V78" i="130"/>
  <c r="Q78" i="130"/>
  <c r="L78" i="130"/>
  <c r="G78" i="130"/>
  <c r="AA77" i="130"/>
  <c r="V77" i="130"/>
  <c r="Q77" i="130"/>
  <c r="L77" i="130"/>
  <c r="G77" i="130"/>
  <c r="AF75" i="130"/>
  <c r="AA75" i="130"/>
  <c r="V75" i="130"/>
  <c r="Q75" i="130"/>
  <c r="L75" i="130"/>
  <c r="G75" i="130"/>
  <c r="AF78" i="130" s="1"/>
  <c r="AF74" i="130"/>
  <c r="AA74" i="130"/>
  <c r="V74" i="130"/>
  <c r="Q74" i="130"/>
  <c r="L74" i="130"/>
  <c r="G74" i="130"/>
  <c r="AF77" i="130" s="1"/>
  <c r="AG71" i="130"/>
  <c r="W71" i="130"/>
  <c r="AB70" i="130"/>
  <c r="AB69" i="130"/>
  <c r="AB68" i="130"/>
  <c r="AB67" i="130"/>
  <c r="AB66" i="130"/>
  <c r="AB65" i="130"/>
  <c r="AB64" i="130"/>
  <c r="AB63" i="130"/>
  <c r="AB62" i="130"/>
  <c r="AB61" i="130"/>
  <c r="AB60" i="130"/>
  <c r="AB59" i="130"/>
  <c r="AB58" i="130"/>
  <c r="AB57" i="130"/>
  <c r="AB56" i="130"/>
  <c r="AB55" i="130"/>
  <c r="AB54" i="130"/>
  <c r="AB53" i="130"/>
  <c r="AB52" i="130"/>
  <c r="AB51" i="130"/>
  <c r="AB50" i="130"/>
  <c r="AB49" i="130"/>
  <c r="AB48" i="130"/>
  <c r="AB47" i="130"/>
  <c r="AB46" i="130"/>
  <c r="AB45" i="130"/>
  <c r="AB44" i="130"/>
  <c r="AB43" i="130"/>
  <c r="AB42" i="130"/>
  <c r="AB41" i="130"/>
  <c r="AB40" i="130"/>
  <c r="AB39" i="130"/>
  <c r="AB38" i="130"/>
  <c r="AB37" i="130"/>
  <c r="AB36" i="130"/>
  <c r="AB35" i="130"/>
  <c r="AB34" i="130"/>
  <c r="AB33" i="130"/>
  <c r="AB32" i="130"/>
  <c r="AB31" i="130"/>
  <c r="AB30" i="130"/>
  <c r="AB29" i="130"/>
  <c r="AB28" i="130"/>
  <c r="AB27" i="130"/>
  <c r="AB26" i="130"/>
  <c r="AB25" i="130"/>
  <c r="AB24" i="130"/>
  <c r="AB23" i="130"/>
  <c r="AB22" i="130"/>
  <c r="AB21" i="130"/>
  <c r="AB20" i="130"/>
  <c r="AB19" i="130"/>
  <c r="AB18" i="130"/>
  <c r="AB17" i="130"/>
  <c r="AB16" i="130"/>
  <c r="AB15" i="130"/>
  <c r="AB14" i="130"/>
  <c r="AB13" i="130"/>
  <c r="AB12" i="130"/>
  <c r="AB71" i="130" s="1"/>
  <c r="AB11" i="130"/>
  <c r="P6" i="130"/>
  <c r="H5" i="130"/>
  <c r="H4" i="130"/>
  <c r="AL170" i="129"/>
  <c r="C170" i="129"/>
  <c r="C169" i="129"/>
  <c r="AL169" i="129" s="1"/>
  <c r="C168" i="129"/>
  <c r="AL168" i="129" s="1"/>
  <c r="C167" i="129"/>
  <c r="AL167" i="129" s="1"/>
  <c r="AL166" i="129"/>
  <c r="C166" i="129"/>
  <c r="C165" i="129"/>
  <c r="AL165" i="129" s="1"/>
  <c r="C164" i="129"/>
  <c r="AL164" i="129" s="1"/>
  <c r="C163" i="129"/>
  <c r="AL163" i="129" s="1"/>
  <c r="AL161" i="129"/>
  <c r="AL160" i="129"/>
  <c r="AL159" i="129"/>
  <c r="AL158" i="129"/>
  <c r="AL157" i="129"/>
  <c r="AL156" i="129"/>
  <c r="AK3" i="129"/>
  <c r="AA89" i="128"/>
  <c r="AA88" i="128"/>
  <c r="AA87" i="128"/>
  <c r="AA86" i="128"/>
  <c r="AA85" i="128"/>
  <c r="AA84" i="128"/>
  <c r="AA83" i="128"/>
  <c r="AA82" i="128"/>
  <c r="AF78" i="128"/>
  <c r="AA78" i="128"/>
  <c r="V78" i="128"/>
  <c r="Q78" i="128"/>
  <c r="L78" i="128"/>
  <c r="G78" i="128"/>
  <c r="AF77" i="128"/>
  <c r="AA77" i="128"/>
  <c r="V77" i="128"/>
  <c r="Q77" i="128"/>
  <c r="L77" i="128"/>
  <c r="G77" i="128"/>
  <c r="AF75" i="128"/>
  <c r="AA75" i="128"/>
  <c r="V75" i="128"/>
  <c r="Q75" i="128"/>
  <c r="L75" i="128"/>
  <c r="G75" i="128"/>
  <c r="AF74" i="128"/>
  <c r="AA74" i="128"/>
  <c r="V74" i="128"/>
  <c r="Q74" i="128"/>
  <c r="L74" i="128"/>
  <c r="G74" i="128"/>
  <c r="AG71" i="128"/>
  <c r="AB71" i="128"/>
  <c r="W71" i="128"/>
  <c r="AB70" i="128"/>
  <c r="AB69" i="128"/>
  <c r="AB68" i="128"/>
  <c r="AB67" i="128"/>
  <c r="AB66" i="128"/>
  <c r="AB65" i="128"/>
  <c r="AB64" i="128"/>
  <c r="AB63" i="128"/>
  <c r="AB62" i="128"/>
  <c r="AB61" i="128"/>
  <c r="AB60" i="128"/>
  <c r="AB59" i="128"/>
  <c r="AB58" i="128"/>
  <c r="AB57" i="128"/>
  <c r="AB56" i="128"/>
  <c r="AB55" i="128"/>
  <c r="AB54" i="128"/>
  <c r="AB53" i="128"/>
  <c r="AB52" i="128"/>
  <c r="AB51" i="128"/>
  <c r="AB50" i="128"/>
  <c r="AB49" i="128"/>
  <c r="AB48" i="128"/>
  <c r="AB47" i="128"/>
  <c r="AB46" i="128"/>
  <c r="AB45" i="128"/>
  <c r="AB44" i="128"/>
  <c r="AB43" i="128"/>
  <c r="AB42" i="128"/>
  <c r="AB41" i="128"/>
  <c r="AB40" i="128"/>
  <c r="AB39" i="128"/>
  <c r="AB38" i="128"/>
  <c r="AB37" i="128"/>
  <c r="AB36" i="128"/>
  <c r="AB35" i="128"/>
  <c r="AB34" i="128"/>
  <c r="AB33" i="128"/>
  <c r="AB32" i="128"/>
  <c r="AB31" i="128"/>
  <c r="AB30" i="128"/>
  <c r="AB29" i="128"/>
  <c r="AB28" i="128"/>
  <c r="AB27" i="128"/>
  <c r="AB26" i="128"/>
  <c r="AB25" i="128"/>
  <c r="AB24" i="128"/>
  <c r="AB23" i="128"/>
  <c r="AB22" i="128"/>
  <c r="AB21" i="128"/>
  <c r="AB20" i="128"/>
  <c r="AB19" i="128"/>
  <c r="AB18" i="128"/>
  <c r="AB17" i="128"/>
  <c r="AB16" i="128"/>
  <c r="AB15" i="128"/>
  <c r="AB14" i="128"/>
  <c r="AB13" i="128"/>
  <c r="AB12" i="128"/>
  <c r="AB11" i="128"/>
  <c r="P6" i="128"/>
  <c r="H5" i="128"/>
  <c r="H4" i="128"/>
  <c r="AL170" i="127"/>
  <c r="C170" i="127"/>
  <c r="AL169" i="127"/>
  <c r="C169" i="127"/>
  <c r="AL168" i="127"/>
  <c r="C168" i="127"/>
  <c r="AL167" i="127"/>
  <c r="C167" i="127"/>
  <c r="AL166" i="127"/>
  <c r="C166" i="127"/>
  <c r="AL165" i="127"/>
  <c r="C165" i="127"/>
  <c r="AL164" i="127"/>
  <c r="C164" i="127"/>
  <c r="AL163" i="127"/>
  <c r="AM2" i="127" s="1"/>
  <c r="C163" i="127"/>
  <c r="AL161" i="127"/>
  <c r="AL160" i="127"/>
  <c r="AL159" i="127"/>
  <c r="AL158" i="127"/>
  <c r="AL157" i="127"/>
  <c r="AL156" i="127"/>
  <c r="AK3" i="127"/>
  <c r="AA85" i="113"/>
  <c r="P6" i="113"/>
  <c r="H5" i="113"/>
  <c r="H4" i="113"/>
  <c r="AM2" i="129" l="1"/>
  <c r="C167" i="114"/>
  <c r="AL167" i="114" s="1"/>
  <c r="AL161" i="114"/>
  <c r="AL160" i="114"/>
  <c r="AL159" i="114"/>
  <c r="AL158" i="114"/>
  <c r="AL157" i="114"/>
  <c r="AL156" i="114"/>
  <c r="C165" i="114"/>
  <c r="AL165" i="114" s="1"/>
  <c r="C170" i="114"/>
  <c r="AL170" i="114" s="1"/>
  <c r="C169" i="114"/>
  <c r="AL169" i="114" s="1"/>
  <c r="C168" i="114"/>
  <c r="AL168" i="114" s="1"/>
  <c r="C166" i="114"/>
  <c r="AL166" i="114" s="1"/>
  <c r="C164" i="114"/>
  <c r="AL164" i="114" s="1"/>
  <c r="C163" i="114"/>
  <c r="AL163" i="114" s="1"/>
  <c r="AA89" i="113"/>
  <c r="AA88" i="113"/>
  <c r="AA87" i="113"/>
  <c r="AA86" i="113"/>
  <c r="AA84" i="113"/>
  <c r="AA83" i="113"/>
  <c r="AA82" i="113"/>
  <c r="AM2" i="114" l="1"/>
  <c r="AM3" i="115" l="1"/>
  <c r="AK3" i="114"/>
  <c r="Z122" i="112" l="1"/>
  <c r="AP124" i="112"/>
  <c r="AL124" i="112"/>
  <c r="AH124" i="112"/>
  <c r="AD13" i="112"/>
  <c r="AD10" i="112" l="1"/>
  <c r="AD116" i="112"/>
  <c r="AD9" i="112"/>
  <c r="AD78" i="112"/>
  <c r="AD77" i="112"/>
  <c r="AD76" i="112"/>
  <c r="AD75" i="112"/>
  <c r="AD102" i="112"/>
  <c r="AD101" i="112"/>
  <c r="AD99" i="112"/>
  <c r="AD98" i="112"/>
  <c r="AD97" i="112"/>
  <c r="AD96" i="112"/>
  <c r="AD95" i="112"/>
  <c r="AD94" i="112"/>
  <c r="AD93" i="112"/>
  <c r="AD92" i="112"/>
  <c r="AD91" i="112"/>
  <c r="AD90" i="112"/>
  <c r="AD89" i="112"/>
  <c r="AD88" i="112"/>
  <c r="AD87" i="112"/>
  <c r="AD86" i="112"/>
  <c r="AD85" i="112"/>
  <c r="AD84" i="112"/>
  <c r="AD83" i="112"/>
  <c r="AD82" i="112"/>
  <c r="AD81" i="112"/>
  <c r="AD79" i="112"/>
  <c r="AD74" i="112"/>
  <c r="AD73" i="112"/>
  <c r="AD72" i="112"/>
  <c r="AD70" i="112"/>
  <c r="AD69" i="112"/>
  <c r="AD68" i="112"/>
  <c r="AD67" i="112"/>
  <c r="AD66" i="112"/>
  <c r="AD65" i="112"/>
  <c r="AD64" i="112"/>
  <c r="AD63" i="112"/>
  <c r="AD62" i="112"/>
  <c r="AD61" i="112"/>
  <c r="AD60" i="112"/>
  <c r="AD59" i="112"/>
  <c r="AD57" i="112"/>
  <c r="AD56" i="112"/>
  <c r="AD55" i="112"/>
  <c r="AD54" i="112"/>
  <c r="AD53" i="112"/>
  <c r="AD52" i="112"/>
  <c r="AD51" i="112"/>
  <c r="AD50" i="112"/>
  <c r="AD49" i="112"/>
  <c r="AD48" i="112"/>
  <c r="AD47" i="112"/>
  <c r="AL122" i="112" s="1"/>
  <c r="AD46" i="112"/>
  <c r="AD45" i="112"/>
  <c r="AD44" i="112"/>
  <c r="AD43" i="112"/>
  <c r="AH122" i="112" s="1"/>
  <c r="AD42" i="112"/>
  <c r="AD41" i="112"/>
  <c r="AD122" i="112" s="1"/>
  <c r="Z40" i="112"/>
  <c r="AD39" i="112"/>
  <c r="AD38" i="112"/>
  <c r="AD37" i="112"/>
  <c r="AD36" i="112"/>
  <c r="AD35" i="112"/>
  <c r="AD34" i="112"/>
  <c r="AD33" i="112"/>
  <c r="AD32" i="112"/>
  <c r="AD31" i="112"/>
  <c r="AD30" i="112"/>
  <c r="AD29" i="112"/>
  <c r="AD28" i="112"/>
  <c r="AD27" i="112"/>
  <c r="AD26" i="112"/>
  <c r="AD25" i="112"/>
  <c r="AD24" i="112"/>
  <c r="AD23" i="112"/>
  <c r="AD22" i="112"/>
  <c r="AD21" i="112"/>
  <c r="AD20" i="112"/>
  <c r="AD19" i="112"/>
  <c r="AD18" i="112"/>
  <c r="Z124" i="112" s="1"/>
  <c r="AD17" i="112"/>
  <c r="AD16" i="112"/>
  <c r="AD15" i="112"/>
  <c r="AD14" i="112"/>
  <c r="AD12" i="112"/>
  <c r="AD11" i="112"/>
  <c r="H58" i="115"/>
  <c r="AE64" i="115"/>
  <c r="G84" i="115"/>
  <c r="Q84" i="115" s="1"/>
  <c r="G83" i="115"/>
  <c r="Q83" i="115" s="1"/>
  <c r="AK3" i="115"/>
  <c r="AA78" i="113"/>
  <c r="V78" i="113"/>
  <c r="Q78" i="113"/>
  <c r="L78" i="113"/>
  <c r="G78" i="113"/>
  <c r="AA77" i="113"/>
  <c r="V77" i="113"/>
  <c r="Q77" i="113"/>
  <c r="L77" i="113"/>
  <c r="G77" i="113"/>
  <c r="AF75" i="113"/>
  <c r="AA75" i="113"/>
  <c r="V75" i="113"/>
  <c r="L75" i="113"/>
  <c r="G75" i="113"/>
  <c r="AF74" i="113"/>
  <c r="AA74" i="113"/>
  <c r="V74" i="113"/>
  <c r="Q74" i="113"/>
  <c r="L74" i="113"/>
  <c r="G74" i="113"/>
  <c r="AG71" i="113"/>
  <c r="W71" i="113"/>
  <c r="AB70" i="113"/>
  <c r="AB69" i="113"/>
  <c r="AB68" i="113"/>
  <c r="AB67" i="113"/>
  <c r="AB66" i="113"/>
  <c r="AB65" i="113"/>
  <c r="AB64" i="113"/>
  <c r="AB63" i="113"/>
  <c r="AB62" i="113"/>
  <c r="AB61" i="113"/>
  <c r="AB60" i="113"/>
  <c r="AB59" i="113"/>
  <c r="AB58" i="113"/>
  <c r="AB57" i="113"/>
  <c r="AB56" i="113"/>
  <c r="AB55" i="113"/>
  <c r="AB54" i="113"/>
  <c r="AB53" i="113"/>
  <c r="AB52" i="113"/>
  <c r="AB51" i="113"/>
  <c r="AB50" i="113"/>
  <c r="AB49" i="113"/>
  <c r="AB48" i="113"/>
  <c r="AB47" i="113"/>
  <c r="AB46" i="113"/>
  <c r="AB45" i="113"/>
  <c r="AB44" i="113"/>
  <c r="AB43" i="113"/>
  <c r="AB42" i="113"/>
  <c r="AB41" i="113"/>
  <c r="AB40" i="113"/>
  <c r="AB39" i="113"/>
  <c r="AB38" i="113"/>
  <c r="AB37" i="113"/>
  <c r="AB36" i="113"/>
  <c r="AB35" i="113"/>
  <c r="AB34" i="113"/>
  <c r="AB33" i="113"/>
  <c r="AB32" i="113"/>
  <c r="AB31" i="113"/>
  <c r="AB30" i="113"/>
  <c r="AB29" i="113"/>
  <c r="AB28" i="113"/>
  <c r="AB27" i="113"/>
  <c r="AB26" i="113"/>
  <c r="AB25" i="113"/>
  <c r="AB24" i="113"/>
  <c r="AB23" i="113"/>
  <c r="AB22" i="113"/>
  <c r="AB21" i="113"/>
  <c r="AB20" i="113"/>
  <c r="AB19" i="113"/>
  <c r="AB18" i="113"/>
  <c r="AB17" i="113"/>
  <c r="AB16" i="113"/>
  <c r="AB15" i="113"/>
  <c r="AB14" i="113"/>
  <c r="AB13" i="113"/>
  <c r="AB12" i="113"/>
  <c r="AB11" i="113"/>
  <c r="Q75" i="113" s="1"/>
  <c r="AL100" i="112"/>
  <c r="AH100" i="112"/>
  <c r="AL80" i="112"/>
  <c r="AH80" i="112"/>
  <c r="AL71" i="112"/>
  <c r="AH71" i="112"/>
  <c r="AL58" i="112"/>
  <c r="AH58" i="112"/>
  <c r="AL40" i="112"/>
  <c r="AH40" i="112"/>
  <c r="AB71" i="113" l="1"/>
  <c r="AF78" i="113"/>
  <c r="AF77" i="113"/>
  <c r="AD124" i="112"/>
  <c r="AP122" i="112"/>
  <c r="AT122" i="112"/>
  <c r="Q86" i="115"/>
  <c r="AH103" i="112"/>
  <c r="AL103" i="112"/>
  <c r="AD80" i="112"/>
  <c r="AD40" i="112"/>
  <c r="AD100" i="112"/>
  <c r="AD71" i="112"/>
  <c r="Z71" i="112"/>
  <c r="AD58" i="112"/>
  <c r="Z58" i="112"/>
  <c r="Z100" i="112"/>
  <c r="Z80" i="112"/>
  <c r="AT124" i="112" l="1"/>
  <c r="Z103" i="112"/>
  <c r="AD103" i="112"/>
  <c r="AD118" i="112" s="1"/>
</calcChain>
</file>

<file path=xl/sharedStrings.xml><?xml version="1.0" encoding="utf-8"?>
<sst xmlns="http://schemas.openxmlformats.org/spreadsheetml/2006/main" count="838" uniqueCount="394">
  <si>
    <t>別紙様式第１　様式2-1</t>
    <rPh sb="0" eb="2">
      <t>ベッシ</t>
    </rPh>
    <rPh sb="2" eb="4">
      <t>ヨウシキ</t>
    </rPh>
    <rPh sb="4" eb="5">
      <t>ダイ</t>
    </rPh>
    <phoneticPr fontId="3"/>
  </si>
  <si>
    <t>個票</t>
    <rPh sb="0" eb="2">
      <t>コヒョウ</t>
    </rPh>
    <phoneticPr fontId="3"/>
  </si>
  <si>
    <t>地域少子化対策重点推進交付金　実施計画書</t>
    <rPh sb="0" eb="2">
      <t>チイキ</t>
    </rPh>
    <rPh sb="2" eb="5">
      <t>ショウシカ</t>
    </rPh>
    <rPh sb="5" eb="7">
      <t>タイサク</t>
    </rPh>
    <rPh sb="7" eb="9">
      <t>ジュウテン</t>
    </rPh>
    <rPh sb="9" eb="11">
      <t>スイシン</t>
    </rPh>
    <rPh sb="11" eb="14">
      <t>コウフキン</t>
    </rPh>
    <rPh sb="15" eb="17">
      <t>ジッシ</t>
    </rPh>
    <rPh sb="17" eb="20">
      <t>ケイカクショ</t>
    </rPh>
    <phoneticPr fontId="3"/>
  </si>
  <si>
    <t>自治体名</t>
    <rPh sb="0" eb="3">
      <t>ジチタイ</t>
    </rPh>
    <rPh sb="3" eb="4">
      <t>メイ</t>
    </rPh>
    <phoneticPr fontId="3"/>
  </si>
  <si>
    <t>(都道府県：</t>
    <rPh sb="1" eb="5">
      <t>トドウフケン</t>
    </rPh>
    <phoneticPr fontId="3"/>
  </si>
  <si>
    <t>）</t>
    <phoneticPr fontId="3"/>
  </si>
  <si>
    <t>本事業の担当部局名</t>
    <rPh sb="0" eb="1">
      <t>ホン</t>
    </rPh>
    <rPh sb="1" eb="3">
      <t>ジギョウ</t>
    </rPh>
    <rPh sb="4" eb="6">
      <t>タントウ</t>
    </rPh>
    <rPh sb="6" eb="8">
      <t>ブキョク</t>
    </rPh>
    <rPh sb="8" eb="9">
      <t>メイ</t>
    </rPh>
    <phoneticPr fontId="3"/>
  </si>
  <si>
    <t>事業メニュー</t>
    <rPh sb="0" eb="2">
      <t>ジギョウ</t>
    </rPh>
    <phoneticPr fontId="3"/>
  </si>
  <si>
    <t>区分</t>
    <rPh sb="0" eb="2">
      <t>クブン</t>
    </rPh>
    <phoneticPr fontId="3"/>
  </si>
  <si>
    <t>関連事業メニュー</t>
    <rPh sb="0" eb="2">
      <t>カンレン</t>
    </rPh>
    <rPh sb="2" eb="4">
      <t>ジギョウ</t>
    </rPh>
    <phoneticPr fontId="3"/>
  </si>
  <si>
    <t>個別事業名</t>
    <rPh sb="0" eb="2">
      <t>コベツ</t>
    </rPh>
    <rPh sb="2" eb="4">
      <t>ジギョウ</t>
    </rPh>
    <rPh sb="4" eb="5">
      <t>メイ</t>
    </rPh>
    <phoneticPr fontId="3"/>
  </si>
  <si>
    <r>
      <t xml:space="preserve">新規／継続
</t>
    </r>
    <r>
      <rPr>
        <sz val="7"/>
        <rFont val="ＭＳ Ｐゴシック"/>
        <family val="3"/>
        <charset val="128"/>
      </rPr>
      <t>(一般財源での
実施も含む)</t>
    </r>
    <rPh sb="0" eb="2">
      <t>シンキ</t>
    </rPh>
    <rPh sb="3" eb="5">
      <t>ケイゾク</t>
    </rPh>
    <rPh sb="7" eb="9">
      <t>イッパン</t>
    </rPh>
    <rPh sb="9" eb="11">
      <t>ザイゲン</t>
    </rPh>
    <rPh sb="14" eb="16">
      <t>ジッシ</t>
    </rPh>
    <rPh sb="17" eb="18">
      <t>フク</t>
    </rPh>
    <phoneticPr fontId="3"/>
  </si>
  <si>
    <t>実施期間</t>
    <rPh sb="0" eb="2">
      <t>ジッシ</t>
    </rPh>
    <rPh sb="2" eb="4">
      <t>キカン</t>
    </rPh>
    <phoneticPr fontId="3"/>
  </si>
  <si>
    <t>～</t>
    <phoneticPr fontId="3"/>
  </si>
  <si>
    <t>事業開始年度</t>
    <rPh sb="0" eb="2">
      <t>ジギョウ</t>
    </rPh>
    <rPh sb="2" eb="4">
      <t>カイシ</t>
    </rPh>
    <rPh sb="4" eb="6">
      <t>ネンド</t>
    </rPh>
    <phoneticPr fontId="3"/>
  </si>
  <si>
    <t>年度</t>
    <rPh sb="0" eb="2">
      <t>ネンド</t>
    </rPh>
    <phoneticPr fontId="3"/>
  </si>
  <si>
    <r>
      <t xml:space="preserve">対象経費支出予定額
</t>
    </r>
    <r>
      <rPr>
        <sz val="7"/>
        <rFont val="ＭＳ Ｐゴシック"/>
        <family val="3"/>
        <charset val="128"/>
      </rPr>
      <t>※（注）１</t>
    </r>
    <rPh sb="0" eb="2">
      <t>タイショウ</t>
    </rPh>
    <rPh sb="2" eb="4">
      <t>ケイヒ</t>
    </rPh>
    <rPh sb="4" eb="6">
      <t>シシュツ</t>
    </rPh>
    <rPh sb="6" eb="8">
      <t>ヨテイ</t>
    </rPh>
    <rPh sb="8" eb="9">
      <t>ガク</t>
    </rPh>
    <rPh sb="12" eb="13">
      <t>チュウ</t>
    </rPh>
    <phoneticPr fontId="3"/>
  </si>
  <si>
    <t>円</t>
    <rPh sb="0" eb="1">
      <t>エン</t>
    </rPh>
    <phoneticPr fontId="3"/>
  </si>
  <si>
    <t>旅費</t>
    <rPh sb="0" eb="2">
      <t>リョヒ</t>
    </rPh>
    <phoneticPr fontId="3"/>
  </si>
  <si>
    <t>委託料</t>
    <rPh sb="0" eb="3">
      <t>イタクリョウ</t>
    </rPh>
    <phoneticPr fontId="3"/>
  </si>
  <si>
    <t>負担金</t>
    <rPh sb="0" eb="3">
      <t>フタンキン</t>
    </rPh>
    <phoneticPr fontId="3"/>
  </si>
  <si>
    <t>賃金</t>
    <rPh sb="0" eb="2">
      <t>チンギン</t>
    </rPh>
    <phoneticPr fontId="3"/>
  </si>
  <si>
    <t>需用費</t>
    <rPh sb="0" eb="3">
      <t>ジュヨウヒ</t>
    </rPh>
    <phoneticPr fontId="3"/>
  </si>
  <si>
    <t>補助金</t>
    <rPh sb="0" eb="3">
      <t>ホジョキン</t>
    </rPh>
    <phoneticPr fontId="3"/>
  </si>
  <si>
    <t>報償費</t>
    <rPh sb="0" eb="3">
      <t>ホウショウヒ</t>
    </rPh>
    <phoneticPr fontId="3"/>
  </si>
  <si>
    <t>役務費</t>
    <rPh sb="0" eb="3">
      <t>エキムヒ</t>
    </rPh>
    <phoneticPr fontId="3"/>
  </si>
  <si>
    <r>
      <t xml:space="preserve">自治体における少子化対策の全体像及びその中での本個別事業の位置付け
</t>
    </r>
    <r>
      <rPr>
        <sz val="7"/>
        <rFont val="ＭＳ Ｐゴシック"/>
        <family val="3"/>
        <charset val="128"/>
      </rPr>
      <t xml:space="preserve">※（注）２ </t>
    </r>
    <rPh sb="24" eb="26">
      <t>コベツ</t>
    </rPh>
    <phoneticPr fontId="3"/>
  </si>
  <si>
    <t>個別事業の内容</t>
    <phoneticPr fontId="3"/>
  </si>
  <si>
    <t>番号</t>
    <rPh sb="0" eb="2">
      <t>バンゴウ</t>
    </rPh>
    <phoneticPr fontId="3"/>
  </si>
  <si>
    <t>項目</t>
    <rPh sb="0" eb="2">
      <t>コウモク</t>
    </rPh>
    <phoneticPr fontId="3"/>
  </si>
  <si>
    <t>内容</t>
    <rPh sb="0" eb="2">
      <t>ナイヨウ</t>
    </rPh>
    <phoneticPr fontId="3"/>
  </si>
  <si>
    <t>ステップ
アップ</t>
    <phoneticPr fontId="3"/>
  </si>
  <si>
    <t>KPI
設定</t>
    <phoneticPr fontId="3"/>
  </si>
  <si>
    <t>※（注）３</t>
    <phoneticPr fontId="3"/>
  </si>
  <si>
    <t>【次年度以降に向けた事業の方向性】</t>
    <phoneticPr fontId="3"/>
  </si>
  <si>
    <t>KPI項目</t>
    <rPh sb="3" eb="5">
      <t>コウモク</t>
    </rPh>
    <phoneticPr fontId="3"/>
  </si>
  <si>
    <t>単位</t>
    <rPh sb="0" eb="2">
      <t>タンイ</t>
    </rPh>
    <phoneticPr fontId="3"/>
  </si>
  <si>
    <t>目標値</t>
    <rPh sb="0" eb="2">
      <t>モクヒョウ</t>
    </rPh>
    <rPh sb="2" eb="3">
      <t>アタイ</t>
    </rPh>
    <phoneticPr fontId="3"/>
  </si>
  <si>
    <t>現状値</t>
    <rPh sb="0" eb="2">
      <t>ゲンジョウ</t>
    </rPh>
    <rPh sb="2" eb="3">
      <t>チ</t>
    </rPh>
    <phoneticPr fontId="3"/>
  </si>
  <si>
    <t>直近の実績</t>
    <rPh sb="0" eb="2">
      <t>チョッキン</t>
    </rPh>
    <rPh sb="3" eb="5">
      <t>ジッセキ</t>
    </rPh>
    <phoneticPr fontId="3"/>
  </si>
  <si>
    <t>合計特殊出生率</t>
    <rPh sb="0" eb="2">
      <t>ゴウケイ</t>
    </rPh>
    <rPh sb="2" eb="4">
      <t>トクシュ</t>
    </rPh>
    <rPh sb="4" eb="6">
      <t>シュッショウ</t>
    </rPh>
    <rPh sb="6" eb="7">
      <t>リツ</t>
    </rPh>
    <phoneticPr fontId="3"/>
  </si>
  <si>
    <t>婚姻件数</t>
    <rPh sb="0" eb="2">
      <t>コンイン</t>
    </rPh>
    <rPh sb="2" eb="4">
      <t>ケンスウ</t>
    </rPh>
    <phoneticPr fontId="3"/>
  </si>
  <si>
    <t>件</t>
  </si>
  <si>
    <t>婚姻率</t>
    <rPh sb="0" eb="2">
      <t>コンイン</t>
    </rPh>
    <rPh sb="2" eb="3">
      <t>リツ</t>
    </rPh>
    <phoneticPr fontId="3"/>
  </si>
  <si>
    <r>
      <rPr>
        <sz val="9"/>
        <rFont val="ＭＳ Ｐゴシック"/>
        <family val="3"/>
        <charset val="128"/>
      </rPr>
      <t>個別事業の重要業績評価指標(KPI)及び定量的成果目標</t>
    </r>
    <r>
      <rPr>
        <sz val="10"/>
        <rFont val="ＭＳ Ｐゴシック"/>
        <family val="3"/>
        <charset val="128"/>
      </rPr>
      <t>　</t>
    </r>
    <r>
      <rPr>
        <sz val="7"/>
        <rFont val="ＭＳ Ｐゴシック"/>
        <family val="3"/>
        <charset val="128"/>
      </rPr>
      <t>※（注）６</t>
    </r>
    <rPh sb="0" eb="2">
      <t>コベツ</t>
    </rPh>
    <rPh sb="2" eb="4">
      <t>ジギョウ</t>
    </rPh>
    <rPh sb="5" eb="7">
      <t>ジュウヨウ</t>
    </rPh>
    <rPh sb="7" eb="9">
      <t>ギョウセキ</t>
    </rPh>
    <rPh sb="9" eb="11">
      <t>ヒョウカ</t>
    </rPh>
    <rPh sb="11" eb="13">
      <t>シヒョウ</t>
    </rPh>
    <rPh sb="18" eb="19">
      <t>オヨ</t>
    </rPh>
    <rPh sb="20" eb="23">
      <t>テイリョウテキ</t>
    </rPh>
    <rPh sb="23" eb="25">
      <t>セイカ</t>
    </rPh>
    <rPh sb="25" eb="27">
      <t>モクヒョウ</t>
    </rPh>
    <rPh sb="30" eb="31">
      <t>チュウ</t>
    </rPh>
    <phoneticPr fontId="3"/>
  </si>
  <si>
    <r>
      <rPr>
        <sz val="9"/>
        <rFont val="ＭＳ Ｐゴシック"/>
        <family val="3"/>
        <charset val="128"/>
      </rPr>
      <t>他自治体との連携・役割分担の考え方及び具体的方法</t>
    </r>
    <r>
      <rPr>
        <sz val="8"/>
        <rFont val="ＭＳ Ｐゴシック"/>
        <family val="3"/>
        <charset val="128"/>
      </rPr>
      <t>　</t>
    </r>
    <r>
      <rPr>
        <sz val="6"/>
        <rFont val="ＭＳ Ｐゴシック"/>
        <family val="3"/>
        <charset val="128"/>
      </rPr>
      <t>※（注）７</t>
    </r>
    <rPh sb="0" eb="1">
      <t>ホカ</t>
    </rPh>
    <rPh sb="1" eb="4">
      <t>ジチタイ</t>
    </rPh>
    <phoneticPr fontId="3"/>
  </si>
  <si>
    <r>
      <rPr>
        <sz val="9"/>
        <rFont val="ＭＳ Ｐゴシック"/>
        <family val="3"/>
        <charset val="128"/>
      </rPr>
      <t>民間事業者との連携・役割分担の考え方及び具体的方法　</t>
    </r>
    <r>
      <rPr>
        <sz val="7"/>
        <rFont val="ＭＳ Ｐゴシック"/>
        <family val="3"/>
        <charset val="128"/>
      </rPr>
      <t>※（注）８</t>
    </r>
    <phoneticPr fontId="3"/>
  </si>
  <si>
    <t>要件充足チェック</t>
    <rPh sb="0" eb="4">
      <t>ヨウケンジュウソク</t>
    </rPh>
    <phoneticPr fontId="3"/>
  </si>
  <si>
    <r>
      <t>（これまでの少子化対策の全体像及びその効果検証から浮かび上がった地域の実情及び課題 ）</t>
    </r>
    <r>
      <rPr>
        <u/>
        <sz val="8"/>
        <color theme="1"/>
        <rFont val="ＭＳ Ｐゴシック"/>
        <family val="3"/>
        <charset val="128"/>
      </rPr>
      <t>※全事業共通</t>
    </r>
    <rPh sb="6" eb="8">
      <t>ショウシ</t>
    </rPh>
    <rPh sb="8" eb="9">
      <t>カ</t>
    </rPh>
    <rPh sb="9" eb="11">
      <t>タイサク</t>
    </rPh>
    <rPh sb="12" eb="15">
      <t>ゼンタイゾウ</t>
    </rPh>
    <rPh sb="15" eb="16">
      <t>オヨ</t>
    </rPh>
    <rPh sb="19" eb="21">
      <t>コウカ</t>
    </rPh>
    <rPh sb="21" eb="23">
      <t>ケンショウ</t>
    </rPh>
    <rPh sb="25" eb="26">
      <t>ウ</t>
    </rPh>
    <rPh sb="28" eb="29">
      <t>ア</t>
    </rPh>
    <rPh sb="32" eb="34">
      <t>チイキ</t>
    </rPh>
    <rPh sb="35" eb="37">
      <t>ジツジョウ</t>
    </rPh>
    <rPh sb="37" eb="38">
      <t>オヨ</t>
    </rPh>
    <rPh sb="39" eb="41">
      <t>カダイ</t>
    </rPh>
    <rPh sb="44" eb="49">
      <t>ゼンジギョウキョウツウ</t>
    </rPh>
    <phoneticPr fontId="3"/>
  </si>
  <si>
    <t>（当年度の少子化対策の全体像及びその中での本個別事業の位置付け）</t>
    <rPh sb="1" eb="4">
      <t>トウネンド</t>
    </rPh>
    <rPh sb="5" eb="7">
      <t>ショウシ</t>
    </rPh>
    <rPh sb="7" eb="8">
      <t>カ</t>
    </rPh>
    <rPh sb="8" eb="10">
      <t>タイサク</t>
    </rPh>
    <rPh sb="11" eb="14">
      <t>ゼンタイゾウ</t>
    </rPh>
    <rPh sb="14" eb="15">
      <t>オヨ</t>
    </rPh>
    <rPh sb="18" eb="19">
      <t>ナカ</t>
    </rPh>
    <rPh sb="21" eb="22">
      <t>ホン</t>
    </rPh>
    <rPh sb="22" eb="24">
      <t>コベツ</t>
    </rPh>
    <rPh sb="24" eb="26">
      <t>ジギョウ</t>
    </rPh>
    <rPh sb="27" eb="30">
      <t>イチヅ</t>
    </rPh>
    <phoneticPr fontId="3"/>
  </si>
  <si>
    <r>
      <t>＜当年度の少子化対策の全体像＞</t>
    </r>
    <r>
      <rPr>
        <u/>
        <sz val="8"/>
        <color theme="1"/>
        <rFont val="ＭＳ Ｐゴシック"/>
        <family val="3"/>
        <charset val="128"/>
      </rPr>
      <t xml:space="preserve">※全事業共通
</t>
    </r>
    <r>
      <rPr>
        <sz val="8"/>
        <color theme="1"/>
        <rFont val="ＭＳ Ｐゴシック"/>
        <family val="3"/>
        <charset val="128"/>
      </rPr>
      <t xml:space="preserve">
＜本個別事業の位置付け＞</t>
    </r>
    <rPh sb="16" eb="21">
      <t>ゼンジギョウキョウツウ</t>
    </rPh>
    <phoneticPr fontId="3"/>
  </si>
  <si>
    <r>
      <t>(過年度の本個別事業で浮かび上がった課題の分析及びそれに対する取組（</t>
    </r>
    <r>
      <rPr>
        <u/>
        <sz val="8"/>
        <color theme="1"/>
        <rFont val="ＭＳ Ｐゴシック"/>
        <family val="3"/>
        <charset val="128"/>
      </rPr>
      <t>ステップアップ</t>
    </r>
    <r>
      <rPr>
        <sz val="8"/>
        <color theme="1"/>
        <rFont val="ＭＳ Ｐゴシック"/>
        <family val="3"/>
        <charset val="128"/>
      </rPr>
      <t>）)</t>
    </r>
    <phoneticPr fontId="3"/>
  </si>
  <si>
    <t>【事業内容を検討する上で参考とした既存事業】</t>
    <phoneticPr fontId="3"/>
  </si>
  <si>
    <r>
      <rPr>
        <sz val="9"/>
        <rFont val="ＭＳ Ｐゴシック"/>
        <family val="3"/>
        <charset val="128"/>
      </rPr>
      <t>少子化対策全体の重要業績評価指標(KPI)及び定量的成果目標</t>
    </r>
    <r>
      <rPr>
        <sz val="8"/>
        <rFont val="ＭＳ Ｐゴシック"/>
        <family val="3"/>
        <charset val="128"/>
      </rPr>
      <t>　</t>
    </r>
    <r>
      <rPr>
        <sz val="6"/>
        <rFont val="ＭＳ Ｐゴシック"/>
        <family val="3"/>
        <charset val="128"/>
      </rPr>
      <t>※（注）４</t>
    </r>
    <r>
      <rPr>
        <sz val="8"/>
        <rFont val="ＭＳ Ｐゴシック"/>
        <family val="3"/>
        <charset val="128"/>
      </rPr>
      <t xml:space="preserve">
</t>
    </r>
    <r>
      <rPr>
        <u/>
        <sz val="8"/>
        <color theme="1"/>
        <rFont val="ＭＳ Ｐゴシック"/>
        <family val="3"/>
        <charset val="128"/>
      </rPr>
      <t>※全事業共通</t>
    </r>
    <rPh sb="38" eb="43">
      <t>ゼンジギョウキョウツウ</t>
    </rPh>
    <phoneticPr fontId="3"/>
  </si>
  <si>
    <r>
      <rPr>
        <sz val="9"/>
        <rFont val="ＭＳ Ｐゴシック"/>
        <family val="3"/>
        <charset val="128"/>
      </rPr>
      <t>参考指標</t>
    </r>
    <r>
      <rPr>
        <sz val="8"/>
        <rFont val="ＭＳ Ｐゴシック"/>
        <family val="3"/>
        <charset val="128"/>
      </rPr>
      <t xml:space="preserve">
</t>
    </r>
    <r>
      <rPr>
        <sz val="6"/>
        <rFont val="ＭＳ Ｐゴシック"/>
        <family val="3"/>
        <charset val="128"/>
      </rPr>
      <t>※（注）５</t>
    </r>
    <r>
      <rPr>
        <sz val="8"/>
        <rFont val="ＭＳ Ｐゴシック"/>
        <family val="3"/>
        <charset val="128"/>
      </rPr>
      <t xml:space="preserve">
</t>
    </r>
    <r>
      <rPr>
        <u/>
        <sz val="8"/>
        <color theme="1"/>
        <rFont val="ＭＳ Ｐゴシック"/>
        <family val="3"/>
        <charset val="128"/>
      </rPr>
      <t>※全事業共通</t>
    </r>
    <rPh sb="0" eb="2">
      <t>サンコウ</t>
    </rPh>
    <rPh sb="2" eb="4">
      <t>シヒョウ</t>
    </rPh>
    <phoneticPr fontId="3"/>
  </si>
  <si>
    <t>事業内容
番号</t>
    <rPh sb="0" eb="2">
      <t>ジギョウ</t>
    </rPh>
    <rPh sb="2" eb="4">
      <t>ナイヨウ</t>
    </rPh>
    <rPh sb="5" eb="7">
      <t>バンゴウ</t>
    </rPh>
    <phoneticPr fontId="3"/>
  </si>
  <si>
    <t>（アウトプット）</t>
    <phoneticPr fontId="3"/>
  </si>
  <si>
    <t>（アウトカム)</t>
    <phoneticPr fontId="3"/>
  </si>
  <si>
    <r>
      <t>【共通】</t>
    </r>
    <r>
      <rPr>
        <b/>
        <sz val="14"/>
        <color rgb="FF7030A0"/>
        <rFont val="ＭＳ Ｐゴシック"/>
        <family val="3"/>
        <charset val="128"/>
      </rPr>
      <t xml:space="preserve"> 要件充足確認欄　</t>
    </r>
    <r>
      <rPr>
        <b/>
        <sz val="12"/>
        <color rgb="FF7030A0"/>
        <rFont val="ＭＳ Ｐゴシック"/>
        <family val="3"/>
        <charset val="128"/>
      </rPr>
      <t>（対象経費部分）</t>
    </r>
    <rPh sb="1" eb="3">
      <t>キョウツウ</t>
    </rPh>
    <rPh sb="5" eb="7">
      <t>ヨウケン</t>
    </rPh>
    <rPh sb="7" eb="9">
      <t>ジュウソク</t>
    </rPh>
    <rPh sb="9" eb="11">
      <t>カクニン</t>
    </rPh>
    <rPh sb="11" eb="12">
      <t>ラン</t>
    </rPh>
    <rPh sb="14" eb="18">
      <t>タイショウケイヒ</t>
    </rPh>
    <rPh sb="18" eb="20">
      <t>ブブン</t>
    </rPh>
    <phoneticPr fontId="3"/>
  </si>
  <si>
    <t>・（恒常的経費）
（設置・設立等から)3か年以上経過した恒常的経費（結婚支援センター運営費を除く）は含まれていない</t>
    <rPh sb="2" eb="7">
      <t>コウジョウテキケイヒ</t>
    </rPh>
    <rPh sb="10" eb="12">
      <t>セッチ</t>
    </rPh>
    <rPh sb="13" eb="15">
      <t>セツリツ</t>
    </rPh>
    <rPh sb="15" eb="16">
      <t>トウ</t>
    </rPh>
    <rPh sb="21" eb="22">
      <t>ネン</t>
    </rPh>
    <rPh sb="22" eb="26">
      <t>イジョウケイカ</t>
    </rPh>
    <rPh sb="28" eb="33">
      <t>コウジョウテキケイヒ</t>
    </rPh>
    <rPh sb="34" eb="38">
      <t>ケッコンシエン</t>
    </rPh>
    <rPh sb="42" eb="45">
      <t>ウンエイヒ</t>
    </rPh>
    <rPh sb="46" eb="47">
      <t>ノゾ</t>
    </rPh>
    <rPh sb="50" eb="51">
      <t>フク</t>
    </rPh>
    <phoneticPr fontId="3"/>
  </si>
  <si>
    <t>含まれている</t>
    <rPh sb="0" eb="1">
      <t>フク</t>
    </rPh>
    <phoneticPr fontId="3"/>
  </si>
  <si>
    <t>・（個人給付）
個人への金銭給付などによる個人の負担を直接的に軽減する事業経費は含まれていない</t>
    <rPh sb="2" eb="6">
      <t>コジンキュウフ</t>
    </rPh>
    <rPh sb="40" eb="41">
      <t>フク</t>
    </rPh>
    <phoneticPr fontId="3"/>
  </si>
  <si>
    <t>・（講師謝金）
講師謝金は10万円以下（税抜き、人/回）になっている</t>
    <rPh sb="20" eb="22">
      <t>ゼイヌ</t>
    </rPh>
    <phoneticPr fontId="3"/>
  </si>
  <si>
    <t>・（啓発物品）
啓発物品の単価は税別200円以下である。</t>
    <rPh sb="2" eb="6">
      <t>ケイハツブッピン</t>
    </rPh>
    <rPh sb="8" eb="12">
      <t>ケイハツブッピン</t>
    </rPh>
    <rPh sb="13" eb="15">
      <t>タンカ</t>
    </rPh>
    <rPh sb="16" eb="18">
      <t>ゼイベツ</t>
    </rPh>
    <rPh sb="21" eb="22">
      <t>エン</t>
    </rPh>
    <rPh sb="22" eb="24">
      <t>イカ</t>
    </rPh>
    <phoneticPr fontId="3"/>
  </si>
  <si>
    <t>・（食糧費）
食糧費は①講師等の昼食代、②会議等のお茶代のいずれかである。</t>
    <rPh sb="2" eb="5">
      <t>ショクリョウヒ</t>
    </rPh>
    <rPh sb="7" eb="10">
      <t>ショクリョウヒ</t>
    </rPh>
    <rPh sb="21" eb="23">
      <t>カイギ</t>
    </rPh>
    <rPh sb="23" eb="24">
      <t>トウ</t>
    </rPh>
    <rPh sb="27" eb="28">
      <t>ダイ</t>
    </rPh>
    <phoneticPr fontId="3"/>
  </si>
  <si>
    <r>
      <rPr>
        <b/>
        <sz val="11"/>
        <color rgb="FF7030A0"/>
        <rFont val="ＭＳ Ｐゴシック"/>
        <family val="3"/>
        <charset val="128"/>
      </rPr>
      <t xml:space="preserve">・（イベント）
婚活イベント、交流イベントはそのイベントと有機的に連携する取組を２つ以上実施予定である。
</t>
    </r>
    <r>
      <rPr>
        <b/>
        <sz val="8"/>
        <color rgb="FF7030A0"/>
        <rFont val="ＭＳ Ｐゴシック"/>
        <family val="3"/>
        <charset val="128"/>
      </rPr>
      <t>※各自治体が地域の実情に照らし、様々な手法を有機的に連携させることで全体として高い効果を挙げることが重要であることから、単に婚活イベントのみを行う事業は交付対象としない。
例えば、自治体の結婚支援センターへの参加者の登録促進や参加者向けスキルアップセミナー、結婚支援ボランティア等による参加者への相談支援のうち２つ以上の取組が婚活イベントと有機的に連携することで、全体として高い効果が見込まれるのであれば、婚活イベントについて対象とすることが可能</t>
    </r>
    <rPh sb="8" eb="10">
      <t>コンカツ</t>
    </rPh>
    <rPh sb="15" eb="17">
      <t>コウリュウ</t>
    </rPh>
    <rPh sb="37" eb="38">
      <t>ト</t>
    </rPh>
    <rPh sb="38" eb="39">
      <t>ク</t>
    </rPh>
    <rPh sb="44" eb="46">
      <t>ジッシ</t>
    </rPh>
    <rPh sb="46" eb="48">
      <t>ヨテイ</t>
    </rPh>
    <phoneticPr fontId="3"/>
  </si>
  <si>
    <t>①</t>
  </si>
  <si>
    <t>結婚新生活支援事業</t>
    <rPh sb="0" eb="2">
      <t>ケッコン</t>
    </rPh>
    <rPh sb="2" eb="5">
      <t>シンセイカツ</t>
    </rPh>
    <rPh sb="5" eb="7">
      <t>シエン</t>
    </rPh>
    <rPh sb="7" eb="9">
      <t>ジギョウ</t>
    </rPh>
    <phoneticPr fontId="3"/>
  </si>
  <si>
    <t>結婚新生活支援</t>
    <rPh sb="0" eb="2">
      <t>ケッコン</t>
    </rPh>
    <rPh sb="2" eb="5">
      <t>シンセイカツ</t>
    </rPh>
    <rPh sb="5" eb="7">
      <t>シエン</t>
    </rPh>
    <phoneticPr fontId="12"/>
  </si>
  <si>
    <t>一般メニュー</t>
    <rPh sb="0" eb="2">
      <t>イッパン</t>
    </rPh>
    <phoneticPr fontId="3"/>
  </si>
  <si>
    <t>％</t>
  </si>
  <si>
    <t>②</t>
  </si>
  <si>
    <t>地域結婚支援重点推進事業</t>
    <rPh sb="0" eb="2">
      <t>チイキ</t>
    </rPh>
    <rPh sb="2" eb="4">
      <t>ケッコン</t>
    </rPh>
    <rPh sb="4" eb="6">
      <t>シエン</t>
    </rPh>
    <rPh sb="6" eb="8">
      <t>ジュウテン</t>
    </rPh>
    <rPh sb="8" eb="10">
      <t>スイシン</t>
    </rPh>
    <rPh sb="10" eb="12">
      <t>ジギョウ</t>
    </rPh>
    <phoneticPr fontId="3"/>
  </si>
  <si>
    <t>人</t>
  </si>
  <si>
    <t>③</t>
  </si>
  <si>
    <t>結婚支援コンシェルジュ事業</t>
    <rPh sb="0" eb="2">
      <t>ケッコン</t>
    </rPh>
    <rPh sb="2" eb="4">
      <t>シエン</t>
    </rPh>
    <rPh sb="11" eb="13">
      <t>ジギョウ</t>
    </rPh>
    <phoneticPr fontId="3"/>
  </si>
  <si>
    <t>結婚支援コンシェルジュ事業</t>
    <rPh sb="0" eb="2">
      <t>ケッコン</t>
    </rPh>
    <rPh sb="2" eb="4">
      <t>シエン</t>
    </rPh>
    <rPh sb="11" eb="13">
      <t>ジギョウ</t>
    </rPh>
    <phoneticPr fontId="12"/>
  </si>
  <si>
    <t>2_1 結婚支援コンシェルジュを活用した取組</t>
    <rPh sb="4" eb="6">
      <t>ケッコン</t>
    </rPh>
    <rPh sb="6" eb="8">
      <t>シエン</t>
    </rPh>
    <rPh sb="16" eb="18">
      <t>カツヨウ</t>
    </rPh>
    <rPh sb="20" eb="22">
      <t>トリクミ</t>
    </rPh>
    <phoneticPr fontId="12"/>
  </si>
  <si>
    <t>社</t>
  </si>
  <si>
    <t>市区町村</t>
    <rPh sb="1" eb="2">
      <t>ク</t>
    </rPh>
    <phoneticPr fontId="3"/>
  </si>
  <si>
    <t>別紙様式第１　様式2-2</t>
    <phoneticPr fontId="3"/>
  </si>
  <si>
    <t>積算内訳書</t>
    <rPh sb="0" eb="2">
      <t>セキサン</t>
    </rPh>
    <rPh sb="2" eb="5">
      <t>ウチワケショ</t>
    </rPh>
    <phoneticPr fontId="3"/>
  </si>
  <si>
    <t>１．地方自治体名</t>
    <rPh sb="2" eb="4">
      <t>チホウ</t>
    </rPh>
    <rPh sb="4" eb="7">
      <t>ジチタイ</t>
    </rPh>
    <rPh sb="7" eb="8">
      <t>メイ</t>
    </rPh>
    <phoneticPr fontId="3"/>
  </si>
  <si>
    <t>２．個別事業名</t>
    <rPh sb="2" eb="4">
      <t>コベツ</t>
    </rPh>
    <rPh sb="4" eb="6">
      <t>ジギョウ</t>
    </rPh>
    <rPh sb="6" eb="7">
      <t>メイ</t>
    </rPh>
    <phoneticPr fontId="3"/>
  </si>
  <si>
    <t>対象経費支出予定額：</t>
    <rPh sb="0" eb="2">
      <t>タイショウ</t>
    </rPh>
    <rPh sb="2" eb="4">
      <t>ケイヒ</t>
    </rPh>
    <rPh sb="4" eb="6">
      <t>シシュツ</t>
    </rPh>
    <rPh sb="6" eb="8">
      <t>ヨテイ</t>
    </rPh>
    <rPh sb="8" eb="9">
      <t>ガク</t>
    </rPh>
    <phoneticPr fontId="3"/>
  </si>
  <si>
    <t>３．本個別事業に要する費用及びその内訳</t>
    <rPh sb="2" eb="3">
      <t>ホン</t>
    </rPh>
    <rPh sb="3" eb="5">
      <t>コベツ</t>
    </rPh>
    <rPh sb="5" eb="7">
      <t>ジギョウ</t>
    </rPh>
    <rPh sb="8" eb="9">
      <t>ヨウ</t>
    </rPh>
    <rPh sb="11" eb="13">
      <t>ヒヨウ</t>
    </rPh>
    <rPh sb="13" eb="14">
      <t>オヨ</t>
    </rPh>
    <rPh sb="17" eb="19">
      <t>ウチワケ</t>
    </rPh>
    <phoneticPr fontId="3"/>
  </si>
  <si>
    <t>No</t>
    <phoneticPr fontId="3"/>
  </si>
  <si>
    <t>経費区分</t>
    <rPh sb="0" eb="2">
      <t>ケイヒ</t>
    </rPh>
    <rPh sb="2" eb="4">
      <t>クブン</t>
    </rPh>
    <phoneticPr fontId="3"/>
  </si>
  <si>
    <t>経費区分毎の内訳</t>
    <rPh sb="0" eb="2">
      <t>ケイヒ</t>
    </rPh>
    <rPh sb="2" eb="4">
      <t>クブン</t>
    </rPh>
    <rPh sb="4" eb="5">
      <t>ゴト</t>
    </rPh>
    <rPh sb="6" eb="8">
      <t>ウチワケ</t>
    </rPh>
    <phoneticPr fontId="3"/>
  </si>
  <si>
    <t>総事業費</t>
    <rPh sb="0" eb="4">
      <t>ソウジギョウヒ</t>
    </rPh>
    <phoneticPr fontId="3"/>
  </si>
  <si>
    <t>交付対象事業費</t>
    <rPh sb="0" eb="2">
      <t>コウフ</t>
    </rPh>
    <rPh sb="2" eb="4">
      <t>タイショウ</t>
    </rPh>
    <rPh sb="4" eb="6">
      <t>ジギョウ</t>
    </rPh>
    <rPh sb="6" eb="7">
      <t>ヒ</t>
    </rPh>
    <phoneticPr fontId="3"/>
  </si>
  <si>
    <t>交付対象外事業費</t>
    <rPh sb="0" eb="2">
      <t>コウフ</t>
    </rPh>
    <rPh sb="2" eb="4">
      <t>タイショウ</t>
    </rPh>
    <rPh sb="4" eb="5">
      <t>ガイ</t>
    </rPh>
    <rPh sb="5" eb="8">
      <t>ジギョウヒ</t>
    </rPh>
    <phoneticPr fontId="3"/>
  </si>
  <si>
    <t>計</t>
    <rPh sb="0" eb="1">
      <t>ケイ</t>
    </rPh>
    <phoneticPr fontId="3"/>
  </si>
  <si>
    <t>（経費区分ごとの合計）</t>
    <rPh sb="1" eb="3">
      <t>ケイヒ</t>
    </rPh>
    <rPh sb="3" eb="5">
      <t>クブン</t>
    </rPh>
    <rPh sb="8" eb="10">
      <t>ゴウケイ</t>
    </rPh>
    <phoneticPr fontId="3"/>
  </si>
  <si>
    <t>諸謝金</t>
    <rPh sb="0" eb="3">
      <t>ショシャキン</t>
    </rPh>
    <phoneticPr fontId="3"/>
  </si>
  <si>
    <t>使用料及び賃借料</t>
    <rPh sb="0" eb="3">
      <t>シヨウリョウ</t>
    </rPh>
    <rPh sb="3" eb="4">
      <t>オヨ</t>
    </rPh>
    <rPh sb="5" eb="8">
      <t>チンシャクリョウ</t>
    </rPh>
    <phoneticPr fontId="3"/>
  </si>
  <si>
    <t>備品購入費</t>
    <rPh sb="0" eb="2">
      <t>ビヒン</t>
    </rPh>
    <rPh sb="2" eb="4">
      <t>コウニュウ</t>
    </rPh>
    <rPh sb="4" eb="5">
      <t>ヒ</t>
    </rPh>
    <phoneticPr fontId="3"/>
  </si>
  <si>
    <t>（参考）上記のうち、セミナー・イベント等開催時の一人当たりコスト</t>
    <rPh sb="1" eb="3">
      <t>サンコウ</t>
    </rPh>
    <rPh sb="4" eb="6">
      <t>ジョウキ</t>
    </rPh>
    <rPh sb="19" eb="20">
      <t>トウ</t>
    </rPh>
    <rPh sb="20" eb="22">
      <t>カイサイ</t>
    </rPh>
    <rPh sb="22" eb="23">
      <t>ジ</t>
    </rPh>
    <rPh sb="24" eb="26">
      <t>ヒトリ</t>
    </rPh>
    <rPh sb="26" eb="27">
      <t>ア</t>
    </rPh>
    <phoneticPr fontId="3"/>
  </si>
  <si>
    <t>（単位：円、人）</t>
    <rPh sb="1" eb="3">
      <t>タンイ</t>
    </rPh>
    <rPh sb="4" eb="5">
      <t>エン</t>
    </rPh>
    <rPh sb="6" eb="7">
      <t>ニン</t>
    </rPh>
    <phoneticPr fontId="3"/>
  </si>
  <si>
    <t>番号</t>
    <phoneticPr fontId="3"/>
  </si>
  <si>
    <t>セミナー・イベント名称</t>
    <phoneticPr fontId="3"/>
  </si>
  <si>
    <t>所要額（X）※</t>
    <phoneticPr fontId="3"/>
  </si>
  <si>
    <t>参加予定人数（Y）</t>
    <phoneticPr fontId="3"/>
  </si>
  <si>
    <t>（参考）過去の同セミナー・イベントの人数</t>
    <rPh sb="1" eb="3">
      <t>サンコウ</t>
    </rPh>
    <rPh sb="4" eb="6">
      <t>カコ</t>
    </rPh>
    <rPh sb="7" eb="8">
      <t>ドウ</t>
    </rPh>
    <rPh sb="18" eb="20">
      <t>ニンズウ</t>
    </rPh>
    <phoneticPr fontId="3"/>
  </si>
  <si>
    <t>一人当たりコスト
(X÷Y)</t>
    <phoneticPr fontId="3"/>
  </si>
  <si>
    <t>※自治体間連携で事業を実施する場合は、総額の所要額を入力すること。</t>
    <rPh sb="1" eb="4">
      <t>ジチタイ</t>
    </rPh>
    <rPh sb="4" eb="5">
      <t>カン</t>
    </rPh>
    <rPh sb="5" eb="7">
      <t>レンケイ</t>
    </rPh>
    <rPh sb="8" eb="10">
      <t>ジギョウ</t>
    </rPh>
    <rPh sb="11" eb="13">
      <t>ジッシ</t>
    </rPh>
    <rPh sb="15" eb="17">
      <t>バアイ</t>
    </rPh>
    <rPh sb="19" eb="21">
      <t>ソウガク</t>
    </rPh>
    <rPh sb="22" eb="24">
      <t>ショヨウ</t>
    </rPh>
    <rPh sb="24" eb="25">
      <t>ガク</t>
    </rPh>
    <rPh sb="26" eb="28">
      <t>ニュウリョク</t>
    </rPh>
    <phoneticPr fontId="3"/>
  </si>
  <si>
    <t>１．概要</t>
    <rPh sb="2" eb="4">
      <t>ガイヨウ</t>
    </rPh>
    <phoneticPr fontId="3"/>
  </si>
  <si>
    <t>【補助対象要件】</t>
    <rPh sb="1" eb="3">
      <t>ホジョ</t>
    </rPh>
    <rPh sb="3" eb="5">
      <t>タイショウ</t>
    </rPh>
    <rPh sb="5" eb="7">
      <t>ヨウケン</t>
    </rPh>
    <phoneticPr fontId="3"/>
  </si>
  <si>
    <t>・所得要件</t>
    <rPh sb="1" eb="3">
      <t>ショトク</t>
    </rPh>
    <rPh sb="3" eb="5">
      <t>ヨウケン</t>
    </rPh>
    <phoneticPr fontId="3"/>
  </si>
  <si>
    <t>夫婦の合計所得が
500万円未満</t>
    <rPh sb="0" eb="2">
      <t>フウフ</t>
    </rPh>
    <rPh sb="3" eb="5">
      <t>ゴウケイ</t>
    </rPh>
    <rPh sb="5" eb="7">
      <t>ショトク</t>
    </rPh>
    <rPh sb="12" eb="14">
      <t>マンエン</t>
    </rPh>
    <rPh sb="14" eb="16">
      <t>ミマン</t>
    </rPh>
    <phoneticPr fontId="3"/>
  </si>
  <si>
    <t>自治体独自
基準の場合</t>
    <rPh sb="0" eb="3">
      <t>ジチタイ</t>
    </rPh>
    <rPh sb="3" eb="5">
      <t>ドクジ</t>
    </rPh>
    <rPh sb="6" eb="8">
      <t>キジュン</t>
    </rPh>
    <rPh sb="9" eb="11">
      <t>バアイ</t>
    </rPh>
    <phoneticPr fontId="3"/>
  </si>
  <si>
    <t>・年齢要件</t>
    <rPh sb="1" eb="3">
      <t>ネンレイ</t>
    </rPh>
    <rPh sb="3" eb="5">
      <t>ヨウケン</t>
    </rPh>
    <phoneticPr fontId="3"/>
  </si>
  <si>
    <t>夫婦ともに婚姻日における年齢が39歳以下の世帯</t>
    <rPh sb="0" eb="2">
      <t>フウフ</t>
    </rPh>
    <rPh sb="5" eb="7">
      <t>コンイン</t>
    </rPh>
    <rPh sb="7" eb="8">
      <t>ヒ</t>
    </rPh>
    <rPh sb="12" eb="14">
      <t>ネンレイ</t>
    </rPh>
    <rPh sb="17" eb="18">
      <t>サイ</t>
    </rPh>
    <rPh sb="18" eb="20">
      <t>イカ</t>
    </rPh>
    <rPh sb="21" eb="23">
      <t>セタイ</t>
    </rPh>
    <phoneticPr fontId="3"/>
  </si>
  <si>
    <t>【補助上限額】</t>
    <rPh sb="1" eb="3">
      <t>ホジョ</t>
    </rPh>
    <rPh sb="3" eb="5">
      <t>ジョウゲン</t>
    </rPh>
    <rPh sb="5" eb="6">
      <t>ガク</t>
    </rPh>
    <phoneticPr fontId="3"/>
  </si>
  <si>
    <t>29歳以下
の場合</t>
    <rPh sb="2" eb="3">
      <t>サイ</t>
    </rPh>
    <rPh sb="3" eb="5">
      <t>イカ</t>
    </rPh>
    <rPh sb="7" eb="9">
      <t>バアイ</t>
    </rPh>
    <phoneticPr fontId="3"/>
  </si>
  <si>
    <t>各費用に係る合計が60万円</t>
    <rPh sb="0" eb="3">
      <t>カクヒヨウ</t>
    </rPh>
    <rPh sb="4" eb="5">
      <t>カカ</t>
    </rPh>
    <rPh sb="6" eb="8">
      <t>ゴウケイ</t>
    </rPh>
    <rPh sb="11" eb="12">
      <t>マン</t>
    </rPh>
    <rPh sb="12" eb="13">
      <t>エン</t>
    </rPh>
    <phoneticPr fontId="3"/>
  </si>
  <si>
    <t>39歳以下
の場合</t>
    <rPh sb="2" eb="3">
      <t>サイ</t>
    </rPh>
    <rPh sb="3" eb="5">
      <t>イカ</t>
    </rPh>
    <rPh sb="7" eb="9">
      <t>バアイ</t>
    </rPh>
    <phoneticPr fontId="3"/>
  </si>
  <si>
    <t>各費用に係る合計が30万円</t>
    <rPh sb="0" eb="3">
      <t>カクヒヨウ</t>
    </rPh>
    <rPh sb="4" eb="5">
      <t>カカ</t>
    </rPh>
    <rPh sb="6" eb="8">
      <t>ゴウケイ</t>
    </rPh>
    <rPh sb="11" eb="12">
      <t>マン</t>
    </rPh>
    <rPh sb="12" eb="13">
      <t>エン</t>
    </rPh>
    <phoneticPr fontId="3"/>
  </si>
  <si>
    <t>【対象費目】</t>
    <rPh sb="1" eb="3">
      <t>タイショウ</t>
    </rPh>
    <rPh sb="3" eb="5">
      <t>ヒモク</t>
    </rPh>
    <phoneticPr fontId="3"/>
  </si>
  <si>
    <t>家賃</t>
    <rPh sb="0" eb="2">
      <t>ヤチン</t>
    </rPh>
    <phoneticPr fontId="3"/>
  </si>
  <si>
    <t>住宅購入費用</t>
    <rPh sb="0" eb="2">
      <t>ジュウタク</t>
    </rPh>
    <rPh sb="2" eb="4">
      <t>コウニュウ</t>
    </rPh>
    <rPh sb="4" eb="6">
      <t>ヒヨウ</t>
    </rPh>
    <phoneticPr fontId="3"/>
  </si>
  <si>
    <t>リフォーム費用</t>
    <rPh sb="5" eb="7">
      <t>ヒヨウ</t>
    </rPh>
    <phoneticPr fontId="3"/>
  </si>
  <si>
    <t>引越費用</t>
    <rPh sb="0" eb="2">
      <t>ヒッコ</t>
    </rPh>
    <rPh sb="2" eb="4">
      <t>ヒヨウ</t>
    </rPh>
    <phoneticPr fontId="3"/>
  </si>
  <si>
    <t>【継続補助】</t>
    <rPh sb="1" eb="3">
      <t>ケイゾク</t>
    </rPh>
    <rPh sb="3" eb="5">
      <t>ホジョ</t>
    </rPh>
    <phoneticPr fontId="3"/>
  </si>
  <si>
    <t>【その他独自要件】　</t>
    <rPh sb="2" eb="3">
      <t>タ</t>
    </rPh>
    <rPh sb="3" eb="5">
      <t>ドクジ</t>
    </rPh>
    <rPh sb="5" eb="7">
      <t>ヨウケン</t>
    </rPh>
    <phoneticPr fontId="3"/>
  </si>
  <si>
    <t>２．申請見込</t>
    <rPh sb="2" eb="4">
      <t>シンセイ</t>
    </rPh>
    <rPh sb="4" eb="6">
      <t>ミコ</t>
    </rPh>
    <phoneticPr fontId="3"/>
  </si>
  <si>
    <t>①新規世帯見込</t>
    <rPh sb="1" eb="3">
      <t>シンキ</t>
    </rPh>
    <rPh sb="3" eb="5">
      <t>セタイ</t>
    </rPh>
    <rPh sb="5" eb="7">
      <t>ミコミ</t>
    </rPh>
    <phoneticPr fontId="3"/>
  </si>
  <si>
    <t>世帯</t>
    <phoneticPr fontId="3"/>
  </si>
  <si>
    <t>②継続世帯見込</t>
    <rPh sb="1" eb="3">
      <t>ケイゾク</t>
    </rPh>
    <rPh sb="3" eb="5">
      <t>セタイ</t>
    </rPh>
    <rPh sb="5" eb="7">
      <t>ミコミ</t>
    </rPh>
    <phoneticPr fontId="3"/>
  </si>
  <si>
    <t>上記のうち</t>
    <rPh sb="0" eb="2">
      <t>ジョウキ</t>
    </rPh>
    <phoneticPr fontId="3"/>
  </si>
  <si>
    <t>ともに29歳以下</t>
    <rPh sb="5" eb="6">
      <t>サイ</t>
    </rPh>
    <rPh sb="6" eb="8">
      <t>イカ</t>
    </rPh>
    <phoneticPr fontId="3"/>
  </si>
  <si>
    <t>その他</t>
    <rPh sb="2" eb="3">
      <t>ホカ</t>
    </rPh>
    <phoneticPr fontId="3"/>
  </si>
  <si>
    <t>【世帯数積算根拠】</t>
    <rPh sb="1" eb="4">
      <t>セタイスウ</t>
    </rPh>
    <rPh sb="4" eb="6">
      <t>セキサン</t>
    </rPh>
    <rPh sb="6" eb="8">
      <t>コンキョ</t>
    </rPh>
    <phoneticPr fontId="3"/>
  </si>
  <si>
    <t>　(参考）</t>
    <rPh sb="2" eb="4">
      <t>サンコウ</t>
    </rPh>
    <phoneticPr fontId="3"/>
  </si>
  <si>
    <t>　【令和５年度申請状況】</t>
    <rPh sb="2" eb="4">
      <t>レイワ</t>
    </rPh>
    <rPh sb="5" eb="7">
      <t>ネンド</t>
    </rPh>
    <rPh sb="7" eb="9">
      <t>シンセイ</t>
    </rPh>
    <rPh sb="9" eb="11">
      <t>ジョウキョウ</t>
    </rPh>
    <phoneticPr fontId="3"/>
  </si>
  <si>
    <t>　申請世帯数見込</t>
    <rPh sb="1" eb="3">
      <t>シンセイ</t>
    </rPh>
    <rPh sb="3" eb="6">
      <t>セタイスウ</t>
    </rPh>
    <rPh sb="6" eb="8">
      <t>ミコ</t>
    </rPh>
    <phoneticPr fontId="3"/>
  </si>
  <si>
    <t>世帯</t>
    <rPh sb="0" eb="2">
      <t>セタイ</t>
    </rPh>
    <phoneticPr fontId="3"/>
  </si>
  <si>
    <t>～12月(実績)</t>
    <rPh sb="3" eb="4">
      <t>ガツ</t>
    </rPh>
    <rPh sb="5" eb="7">
      <t>ジッセキ</t>
    </rPh>
    <phoneticPr fontId="3"/>
  </si>
  <si>
    <t>1月～3月(見込)</t>
    <rPh sb="1" eb="2">
      <t>ガツ</t>
    </rPh>
    <rPh sb="4" eb="5">
      <t>ガツ</t>
    </rPh>
    <rPh sb="6" eb="8">
      <t>ミコ</t>
    </rPh>
    <phoneticPr fontId="3"/>
  </si>
  <si>
    <t>【金額積算根拠】</t>
    <rPh sb="1" eb="3">
      <t>キンガク</t>
    </rPh>
    <rPh sb="3" eb="5">
      <t>セキサン</t>
    </rPh>
    <rPh sb="5" eb="7">
      <t>コンキョ</t>
    </rPh>
    <phoneticPr fontId="3"/>
  </si>
  <si>
    <t>＜上限額＞</t>
    <rPh sb="1" eb="4">
      <t>ジョウゲンガク</t>
    </rPh>
    <phoneticPr fontId="3"/>
  </si>
  <si>
    <t>＜積算＞</t>
    <rPh sb="1" eb="3">
      <t>セキサン</t>
    </rPh>
    <phoneticPr fontId="3"/>
  </si>
  <si>
    <t>　（29歳以下）</t>
    <rPh sb="4" eb="7">
      <t>サイイカ</t>
    </rPh>
    <phoneticPr fontId="3"/>
  </si>
  <si>
    <t>×</t>
    <phoneticPr fontId="3"/>
  </si>
  <si>
    <t>=</t>
    <phoneticPr fontId="3"/>
  </si>
  <si>
    <t>　（その他）</t>
    <rPh sb="4" eb="5">
      <t>ホカ</t>
    </rPh>
    <phoneticPr fontId="3"/>
  </si>
  <si>
    <t>　（継続補助）</t>
    <rPh sb="2" eb="6">
      <t>ケイゾクホジョ</t>
    </rPh>
    <phoneticPr fontId="3"/>
  </si>
  <si>
    <t>合計</t>
    <rPh sb="0" eb="2">
      <t>ゴウケイ</t>
    </rPh>
    <phoneticPr fontId="3"/>
  </si>
  <si>
    <t>３．広報の実施予定</t>
    <rPh sb="2" eb="4">
      <t>コウホウ</t>
    </rPh>
    <rPh sb="5" eb="7">
      <t>ジッシ</t>
    </rPh>
    <rPh sb="7" eb="9">
      <t>ヨテイ</t>
    </rPh>
    <phoneticPr fontId="3"/>
  </si>
  <si>
    <t>支給世帯実績／支給見込世帯数の割合</t>
    <rPh sb="0" eb="2">
      <t>シキュウ</t>
    </rPh>
    <rPh sb="2" eb="4">
      <t>セタイ</t>
    </rPh>
    <rPh sb="4" eb="6">
      <t>ジッセキ</t>
    </rPh>
    <rPh sb="7" eb="9">
      <t>シキュウ</t>
    </rPh>
    <rPh sb="9" eb="11">
      <t>ミコミ</t>
    </rPh>
    <rPh sb="11" eb="14">
      <t>セタイスウ</t>
    </rPh>
    <rPh sb="15" eb="17">
      <t>ワリアイ</t>
    </rPh>
    <phoneticPr fontId="3"/>
  </si>
  <si>
    <t>自治体名：</t>
    <phoneticPr fontId="3"/>
  </si>
  <si>
    <t>金額</t>
    <rPh sb="0" eb="2">
      <t>キンガク</t>
    </rPh>
    <phoneticPr fontId="3"/>
  </si>
  <si>
    <t>備考</t>
    <rPh sb="0" eb="2">
      <t>ビコウ</t>
    </rPh>
    <phoneticPr fontId="3"/>
  </si>
  <si>
    <t>支出</t>
    <rPh sb="0" eb="2">
      <t>シシュツ</t>
    </rPh>
    <phoneticPr fontId="3"/>
  </si>
  <si>
    <t>通信運搬費（インターネット、電話、郵送費等）</t>
    <rPh sb="0" eb="2">
      <t>ツウシン</t>
    </rPh>
    <rPh sb="2" eb="4">
      <t>ウンパン</t>
    </rPh>
    <rPh sb="4" eb="5">
      <t>ヒ</t>
    </rPh>
    <rPh sb="14" eb="16">
      <t>デンワ</t>
    </rPh>
    <rPh sb="17" eb="20">
      <t>ユウソウヒ</t>
    </rPh>
    <rPh sb="20" eb="21">
      <t>トウ</t>
    </rPh>
    <phoneticPr fontId="3"/>
  </si>
  <si>
    <t>消耗品費（事務用品、トナー、会員証等）</t>
    <rPh sb="0" eb="3">
      <t>ショウモウヒン</t>
    </rPh>
    <rPh sb="3" eb="4">
      <t>ヒ</t>
    </rPh>
    <rPh sb="5" eb="9">
      <t>ジムヨウヒン</t>
    </rPh>
    <rPh sb="14" eb="17">
      <t>カイインショウ</t>
    </rPh>
    <rPh sb="17" eb="18">
      <t>トウ</t>
    </rPh>
    <phoneticPr fontId="3"/>
  </si>
  <si>
    <t>賃借料（センター、サテライト会場）</t>
    <rPh sb="0" eb="3">
      <t>チンシャクリョウ</t>
    </rPh>
    <rPh sb="14" eb="16">
      <t>カイジョウ</t>
    </rPh>
    <phoneticPr fontId="3"/>
  </si>
  <si>
    <t>共益費・管理費</t>
    <rPh sb="0" eb="3">
      <t>キョウエキヒ</t>
    </rPh>
    <rPh sb="4" eb="7">
      <t>カンリヒ</t>
    </rPh>
    <phoneticPr fontId="3"/>
  </si>
  <si>
    <t>水道光熱費</t>
    <rPh sb="0" eb="2">
      <t>スイドウ</t>
    </rPh>
    <rPh sb="2" eb="5">
      <t>コウネツヒ</t>
    </rPh>
    <phoneticPr fontId="3"/>
  </si>
  <si>
    <t>備品使用料・機器リース料</t>
    <rPh sb="0" eb="2">
      <t>ビヒン</t>
    </rPh>
    <rPh sb="2" eb="5">
      <t>シヨウリョウ</t>
    </rPh>
    <rPh sb="6" eb="8">
      <t>キキ</t>
    </rPh>
    <rPh sb="11" eb="12">
      <t>リョウ</t>
    </rPh>
    <phoneticPr fontId="3"/>
  </si>
  <si>
    <t>車両管理費</t>
    <rPh sb="0" eb="2">
      <t>シャリョウ</t>
    </rPh>
    <rPh sb="2" eb="4">
      <t>カンリ</t>
    </rPh>
    <rPh sb="4" eb="5">
      <t>ヒ</t>
    </rPh>
    <phoneticPr fontId="3"/>
  </si>
  <si>
    <t>燃料費</t>
    <rPh sb="0" eb="3">
      <t>ネンリョウヒ</t>
    </rPh>
    <phoneticPr fontId="3"/>
  </si>
  <si>
    <t>駐車場代</t>
    <rPh sb="0" eb="3">
      <t>チュウシャジョウ</t>
    </rPh>
    <rPh sb="3" eb="4">
      <t>ダイ</t>
    </rPh>
    <phoneticPr fontId="3"/>
  </si>
  <si>
    <t>施設管理費（警備・清掃等）</t>
    <rPh sb="0" eb="2">
      <t>シセツ</t>
    </rPh>
    <rPh sb="2" eb="4">
      <t>カンリ</t>
    </rPh>
    <rPh sb="4" eb="5">
      <t>ヒ</t>
    </rPh>
    <rPh sb="6" eb="8">
      <t>ケイビ</t>
    </rPh>
    <rPh sb="9" eb="11">
      <t>セイソウ</t>
    </rPh>
    <rPh sb="11" eb="12">
      <t>トウ</t>
    </rPh>
    <phoneticPr fontId="3"/>
  </si>
  <si>
    <t>新聞・図書購読料</t>
    <phoneticPr fontId="3"/>
  </si>
  <si>
    <t>人件費</t>
    <rPh sb="0" eb="2">
      <t>ジンケン</t>
    </rPh>
    <rPh sb="2" eb="3">
      <t>ヒ</t>
    </rPh>
    <phoneticPr fontId="3"/>
  </si>
  <si>
    <t>（コンシェルジュ）賃金・報酬・手当等</t>
    <phoneticPr fontId="3"/>
  </si>
  <si>
    <t>（コンシェルジュ）交通費</t>
    <rPh sb="9" eb="11">
      <t>コウツウ</t>
    </rPh>
    <rPh sb="11" eb="12">
      <t>ヒ</t>
    </rPh>
    <phoneticPr fontId="3"/>
  </si>
  <si>
    <t>旅費（視察等）</t>
    <rPh sb="0" eb="2">
      <t>リョヒ</t>
    </rPh>
    <rPh sb="3" eb="5">
      <t>シサツ</t>
    </rPh>
    <rPh sb="5" eb="6">
      <t>トウ</t>
    </rPh>
    <phoneticPr fontId="3"/>
  </si>
  <si>
    <t>保険料</t>
    <rPh sb="0" eb="3">
      <t>ホケンリョウ</t>
    </rPh>
    <phoneticPr fontId="3"/>
  </si>
  <si>
    <t>ボランティア謝金・費用弁償</t>
    <rPh sb="6" eb="8">
      <t>シャキン</t>
    </rPh>
    <rPh sb="9" eb="13">
      <t>ヒヨウベンショウ</t>
    </rPh>
    <phoneticPr fontId="3"/>
  </si>
  <si>
    <t>その他研修会開催費用</t>
    <rPh sb="2" eb="3">
      <t>ホカ</t>
    </rPh>
    <rPh sb="3" eb="8">
      <t>ケンシュウカイカイサイ</t>
    </rPh>
    <rPh sb="8" eb="10">
      <t>ヒヨウ</t>
    </rPh>
    <phoneticPr fontId="3"/>
  </si>
  <si>
    <t>その他相談会開催費用</t>
    <rPh sb="2" eb="3">
      <t>ホカ</t>
    </rPh>
    <rPh sb="3" eb="10">
      <t>ソウダンカイカイサイヒヨウ</t>
    </rPh>
    <phoneticPr fontId="3"/>
  </si>
  <si>
    <t>一般管理費</t>
    <rPh sb="0" eb="5">
      <t>イッパンカンリヒ</t>
    </rPh>
    <phoneticPr fontId="3"/>
  </si>
  <si>
    <t>消費税</t>
    <rPh sb="0" eb="3">
      <t>ショウヒゼイ</t>
    </rPh>
    <phoneticPr fontId="3"/>
  </si>
  <si>
    <t>支出計</t>
    <rPh sb="0" eb="2">
      <t>シシュツ</t>
    </rPh>
    <rPh sb="2" eb="3">
      <t>ケイ</t>
    </rPh>
    <phoneticPr fontId="3"/>
  </si>
  <si>
    <t>収入</t>
    <rPh sb="0" eb="2">
      <t>シュウニュウ</t>
    </rPh>
    <phoneticPr fontId="3"/>
  </si>
  <si>
    <t>年会費</t>
    <rPh sb="0" eb="1">
      <t>ネン</t>
    </rPh>
    <rPh sb="1" eb="3">
      <t>カイヒ</t>
    </rPh>
    <phoneticPr fontId="3"/>
  </si>
  <si>
    <t>他自治体等からの負担金・補助金</t>
    <rPh sb="0" eb="1">
      <t>ホカ</t>
    </rPh>
    <rPh sb="1" eb="4">
      <t>ジチタイ</t>
    </rPh>
    <rPh sb="4" eb="5">
      <t>トウ</t>
    </rPh>
    <rPh sb="8" eb="11">
      <t>フタンキン</t>
    </rPh>
    <rPh sb="12" eb="15">
      <t>ホジョキン</t>
    </rPh>
    <phoneticPr fontId="3"/>
  </si>
  <si>
    <t>収入計</t>
    <rPh sb="0" eb="2">
      <t>シュウニュウ</t>
    </rPh>
    <rPh sb="2" eb="3">
      <t>ケイ</t>
    </rPh>
    <phoneticPr fontId="3"/>
  </si>
  <si>
    <t>企画
広報費</t>
    <rPh sb="0" eb="2">
      <t>キカク</t>
    </rPh>
    <rPh sb="3" eb="5">
      <t>コウホウ</t>
    </rPh>
    <rPh sb="5" eb="6">
      <t>ヒ</t>
    </rPh>
    <phoneticPr fontId="3"/>
  </si>
  <si>
    <t>委託料</t>
    <rPh sb="0" eb="2">
      <t>イタク</t>
    </rPh>
    <rPh sb="2" eb="3">
      <t>リョウ</t>
    </rPh>
    <phoneticPr fontId="3"/>
  </si>
  <si>
    <t>使用料及び賃借料</t>
    <rPh sb="0" eb="2">
      <t>シヨウ</t>
    </rPh>
    <rPh sb="2" eb="3">
      <t>リョウ</t>
    </rPh>
    <rPh sb="3" eb="4">
      <t>オヨ</t>
    </rPh>
    <rPh sb="5" eb="8">
      <t>チンシャクリョウ</t>
    </rPh>
    <phoneticPr fontId="3"/>
  </si>
  <si>
    <r>
      <t>（これまでの少子化対策の全体像及びその効果検証から浮かび上がった地域の実情及び課題 ）</t>
    </r>
    <r>
      <rPr>
        <u/>
        <sz val="8"/>
        <color theme="1"/>
        <rFont val="ＭＳ Ｐゴシック"/>
        <family val="3"/>
        <charset val="128"/>
      </rPr>
      <t>※全事業共通</t>
    </r>
    <rPh sb="6" eb="8">
      <t>ショウシ</t>
    </rPh>
    <rPh sb="8" eb="9">
      <t>カ</t>
    </rPh>
    <rPh sb="9" eb="11">
      <t>タイサク</t>
    </rPh>
    <rPh sb="12" eb="15">
      <t>ゼンタイゾウ</t>
    </rPh>
    <rPh sb="15" eb="16">
      <t>オヨ</t>
    </rPh>
    <rPh sb="19" eb="21">
      <t>コウカ</t>
    </rPh>
    <rPh sb="21" eb="23">
      <t>ケンショウ</t>
    </rPh>
    <rPh sb="25" eb="26">
      <t>ウ</t>
    </rPh>
    <rPh sb="28" eb="29">
      <t>ア</t>
    </rPh>
    <rPh sb="32" eb="34">
      <t>チイキ</t>
    </rPh>
    <rPh sb="35" eb="37">
      <t>ジツジョウ</t>
    </rPh>
    <rPh sb="37" eb="38">
      <t>オヨ</t>
    </rPh>
    <rPh sb="39" eb="41">
      <t>カダイ</t>
    </rPh>
    <phoneticPr fontId="3"/>
  </si>
  <si>
    <t>継続補助規定の有無</t>
    <rPh sb="0" eb="2">
      <t>ケイゾク</t>
    </rPh>
    <rPh sb="2" eb="4">
      <t>ホジョ</t>
    </rPh>
    <rPh sb="4" eb="6">
      <t>キテイ</t>
    </rPh>
    <rPh sb="7" eb="9">
      <t>ウム</t>
    </rPh>
    <phoneticPr fontId="3"/>
  </si>
  <si>
    <t>結婚新生活支援事業に関するアンケートにおける「本事業の認知度」</t>
    <rPh sb="0" eb="2">
      <t>ケッコン</t>
    </rPh>
    <rPh sb="2" eb="5">
      <t>シンセイカツ</t>
    </rPh>
    <rPh sb="5" eb="7">
      <t>シエン</t>
    </rPh>
    <rPh sb="7" eb="9">
      <t>ジギョウ</t>
    </rPh>
    <rPh sb="10" eb="11">
      <t>カン</t>
    </rPh>
    <rPh sb="23" eb="24">
      <t>ホン</t>
    </rPh>
    <rPh sb="24" eb="26">
      <t>ジギョウ</t>
    </rPh>
    <rPh sb="27" eb="30">
      <t>ニンチド</t>
    </rPh>
    <phoneticPr fontId="3"/>
  </si>
  <si>
    <t>結婚新生活支援事業に関するアンケートにおける「地域に応援されていると感じた世帯の割合」</t>
    <rPh sb="0" eb="2">
      <t>ケッコン</t>
    </rPh>
    <rPh sb="2" eb="5">
      <t>シンセイカツ</t>
    </rPh>
    <rPh sb="5" eb="7">
      <t>シエン</t>
    </rPh>
    <rPh sb="7" eb="9">
      <t>ジギョウ</t>
    </rPh>
    <rPh sb="10" eb="11">
      <t>カン</t>
    </rPh>
    <rPh sb="23" eb="25">
      <t>チイキ</t>
    </rPh>
    <rPh sb="26" eb="28">
      <t>オウエン</t>
    </rPh>
    <rPh sb="34" eb="35">
      <t>カン</t>
    </rPh>
    <rPh sb="37" eb="39">
      <t>セタイ</t>
    </rPh>
    <rPh sb="40" eb="42">
      <t>ワリアイ</t>
    </rPh>
    <phoneticPr fontId="3"/>
  </si>
  <si>
    <t>システム経費</t>
    <rPh sb="4" eb="6">
      <t>ケイヒ</t>
    </rPh>
    <phoneticPr fontId="3"/>
  </si>
  <si>
    <t>④</t>
  </si>
  <si>
    <t>4_2 新規に婚姻した世帯に対する住宅取得費用又は住宅賃借費用に係る支援及び引越費用等に係る支援（都道府県主導型市町村連携コース）</t>
    <rPh sb="42" eb="43">
      <t>トウ</t>
    </rPh>
    <rPh sb="49" eb="53">
      <t>トドウフケン</t>
    </rPh>
    <rPh sb="53" eb="56">
      <t>シュドウガタ</t>
    </rPh>
    <rPh sb="56" eb="59">
      <t>シチョウソン</t>
    </rPh>
    <rPh sb="59" eb="61">
      <t>レンケイ</t>
    </rPh>
    <phoneticPr fontId="12"/>
  </si>
  <si>
    <t>〇結婚支援センターの運営費内訳</t>
    <phoneticPr fontId="3"/>
  </si>
  <si>
    <t>経費
区分</t>
    <rPh sb="0" eb="2">
      <t>ケイヒ</t>
    </rPh>
    <rPh sb="3" eb="5">
      <t>クブン</t>
    </rPh>
    <phoneticPr fontId="3"/>
  </si>
  <si>
    <t>うち、「運営費」
対象経費</t>
    <rPh sb="4" eb="7">
      <t>ウンエイヒ</t>
    </rPh>
    <rPh sb="11" eb="13">
      <t>ケイヒ</t>
    </rPh>
    <phoneticPr fontId="3"/>
  </si>
  <si>
    <t>うち、「運営費」対象外経費</t>
    <rPh sb="4" eb="7">
      <t>ウンエイヒ</t>
    </rPh>
    <rPh sb="10" eb="11">
      <t>ホカ</t>
    </rPh>
    <rPh sb="11" eb="13">
      <t>ケイヒ</t>
    </rPh>
    <phoneticPr fontId="3"/>
  </si>
  <si>
    <t>「運営費」として
本個票に計上</t>
    <rPh sb="1" eb="4">
      <t>ウンエイヒ</t>
    </rPh>
    <rPh sb="9" eb="10">
      <t>ホン</t>
    </rPh>
    <rPh sb="10" eb="11">
      <t>コ</t>
    </rPh>
    <rPh sb="11" eb="12">
      <t>ヒョウ</t>
    </rPh>
    <rPh sb="13" eb="15">
      <t>ケイジョウ</t>
    </rPh>
    <phoneticPr fontId="3"/>
  </si>
  <si>
    <t>重点メニュー等として別個票に計上</t>
    <rPh sb="0" eb="2">
      <t>ジュウテン</t>
    </rPh>
    <rPh sb="6" eb="7">
      <t>トウ</t>
    </rPh>
    <rPh sb="10" eb="11">
      <t>ベツ</t>
    </rPh>
    <rPh sb="11" eb="13">
      <t>コヒョウ</t>
    </rPh>
    <rPh sb="14" eb="16">
      <t>ケイジョウ</t>
    </rPh>
    <phoneticPr fontId="3"/>
  </si>
  <si>
    <t>その他
（交付金対象外、自治体単費負担等）</t>
    <rPh sb="2" eb="3">
      <t>タ</t>
    </rPh>
    <rPh sb="5" eb="8">
      <t>コウフキン</t>
    </rPh>
    <rPh sb="8" eb="11">
      <t>タイショウガイ</t>
    </rPh>
    <rPh sb="12" eb="15">
      <t>ジチタイ</t>
    </rPh>
    <rPh sb="15" eb="17">
      <t>タンピ</t>
    </rPh>
    <rPh sb="17" eb="19">
      <t>フタン</t>
    </rPh>
    <rPh sb="19" eb="20">
      <t>トウ</t>
    </rPh>
    <phoneticPr fontId="3"/>
  </si>
  <si>
    <t>使用料
・賃借料等</t>
    <rPh sb="0" eb="3">
      <t>シヨウリョウ</t>
    </rPh>
    <rPh sb="5" eb="8">
      <t>チンシャクリョウ</t>
    </rPh>
    <rPh sb="6" eb="8">
      <t>シャクリョウ</t>
    </rPh>
    <rPh sb="8" eb="9">
      <t>トウ</t>
    </rPh>
    <phoneticPr fontId="3"/>
  </si>
  <si>
    <t>会場使用料（相談会、イベント会場）</t>
    <rPh sb="0" eb="2">
      <t>カイジョウ</t>
    </rPh>
    <rPh sb="2" eb="5">
      <t>シヨウリョウ</t>
    </rPh>
    <rPh sb="6" eb="9">
      <t>ソウダンカイ</t>
    </rPh>
    <rPh sb="14" eb="16">
      <t>カイジョウ</t>
    </rPh>
    <phoneticPr fontId="3"/>
  </si>
  <si>
    <t>（センター常勤職員）賃金・報酬・手当等</t>
    <rPh sb="5" eb="7">
      <t>ジョウキン</t>
    </rPh>
    <rPh sb="7" eb="9">
      <t>ショクイン</t>
    </rPh>
    <rPh sb="10" eb="12">
      <t>チンギン</t>
    </rPh>
    <rPh sb="13" eb="15">
      <t>ホウシュウ</t>
    </rPh>
    <rPh sb="16" eb="18">
      <t>テアテ</t>
    </rPh>
    <rPh sb="18" eb="19">
      <t>トウ</t>
    </rPh>
    <phoneticPr fontId="3"/>
  </si>
  <si>
    <t>（センター常勤職員）交通費</t>
    <rPh sb="5" eb="7">
      <t>ジョウキン</t>
    </rPh>
    <rPh sb="7" eb="9">
      <t>ショクイン</t>
    </rPh>
    <rPh sb="10" eb="13">
      <t>コウツウヒ</t>
    </rPh>
    <phoneticPr fontId="3"/>
  </si>
  <si>
    <t>（常勤職員以外）報償費・諸謝金等</t>
    <rPh sb="1" eb="3">
      <t>ジョウキン</t>
    </rPh>
    <rPh sb="3" eb="5">
      <t>ショクイン</t>
    </rPh>
    <rPh sb="5" eb="7">
      <t>イガイ</t>
    </rPh>
    <rPh sb="8" eb="11">
      <t>ホウショウヒ</t>
    </rPh>
    <rPh sb="12" eb="15">
      <t>ショシャキン</t>
    </rPh>
    <rPh sb="15" eb="16">
      <t>トウ</t>
    </rPh>
    <phoneticPr fontId="3"/>
  </si>
  <si>
    <t>（常勤職員以外）交通費</t>
    <rPh sb="1" eb="3">
      <t>ジョウキン</t>
    </rPh>
    <rPh sb="3" eb="5">
      <t>ショクイン</t>
    </rPh>
    <rPh sb="5" eb="7">
      <t>イガイ</t>
    </rPh>
    <rPh sb="8" eb="11">
      <t>コウツウヒ</t>
    </rPh>
    <phoneticPr fontId="3"/>
  </si>
  <si>
    <t>センターホームページ保守・管理</t>
    <rPh sb="10" eb="12">
      <t>ホシュ</t>
    </rPh>
    <rPh sb="13" eb="15">
      <t>カンリ</t>
    </rPh>
    <phoneticPr fontId="21"/>
  </si>
  <si>
    <t>会員募集リーフレット印刷製本費</t>
    <rPh sb="0" eb="2">
      <t>カイイン</t>
    </rPh>
    <rPh sb="2" eb="4">
      <t>ボシュウ</t>
    </rPh>
    <rPh sb="10" eb="12">
      <t>インサツ</t>
    </rPh>
    <rPh sb="12" eb="14">
      <t>セイホン</t>
    </rPh>
    <rPh sb="14" eb="15">
      <t>ヒ</t>
    </rPh>
    <phoneticPr fontId="21"/>
  </si>
  <si>
    <t>センター広告宣伝費</t>
    <rPh sb="4" eb="6">
      <t>コウコク</t>
    </rPh>
    <rPh sb="6" eb="8">
      <t>センデン</t>
    </rPh>
    <rPh sb="8" eb="9">
      <t>ヒ</t>
    </rPh>
    <phoneticPr fontId="21"/>
  </si>
  <si>
    <t>企業訪問費用</t>
    <rPh sb="0" eb="2">
      <t>キギョウ</t>
    </rPh>
    <rPh sb="2" eb="4">
      <t>ホウモン</t>
    </rPh>
    <rPh sb="4" eb="6">
      <t>ヒヨウ</t>
    </rPh>
    <phoneticPr fontId="21"/>
  </si>
  <si>
    <t>システム保守・管理</t>
  </si>
  <si>
    <t>システム利用料</t>
    <rPh sb="4" eb="7">
      <t>リヨウリョウ</t>
    </rPh>
    <phoneticPr fontId="21"/>
  </si>
  <si>
    <t>システム改修費</t>
    <rPh sb="4" eb="7">
      <t>カイシュウヒ</t>
    </rPh>
    <phoneticPr fontId="3"/>
  </si>
  <si>
    <t>〇結婚支援センターに係る収入の有無</t>
    <rPh sb="1" eb="5">
      <t>ケッコンシエン</t>
    </rPh>
    <rPh sb="10" eb="11">
      <t>カカワ</t>
    </rPh>
    <rPh sb="12" eb="14">
      <t>シュウニュウ</t>
    </rPh>
    <rPh sb="15" eb="17">
      <t>ウム</t>
    </rPh>
    <phoneticPr fontId="3"/>
  </si>
  <si>
    <t>※原則としてR6予算額を記入（これによりがたい事情がある場合はR5予算額）</t>
  </si>
  <si>
    <r>
      <t xml:space="preserve">入会金
</t>
    </r>
    <r>
      <rPr>
        <sz val="11"/>
        <rFont val="ＭＳ Ｐゴシック"/>
        <family val="3"/>
        <charset val="128"/>
      </rPr>
      <t>（※入会金補助等をしている場合は、補助等をしない場合の見込み額）</t>
    </r>
    <rPh sb="0" eb="3">
      <t>ニュウカイキン</t>
    </rPh>
    <phoneticPr fontId="3"/>
  </si>
  <si>
    <r>
      <t>「運営費」対象経費の実支出額</t>
    </r>
    <r>
      <rPr>
        <b/>
        <sz val="12"/>
        <color rgb="FFFF0000"/>
        <rFont val="ＭＳ Ｐゴシック"/>
        <family val="3"/>
        <charset val="128"/>
      </rPr>
      <t>（①－②）</t>
    </r>
    <rPh sb="1" eb="4">
      <t>ウンエイヒ</t>
    </rPh>
    <rPh sb="5" eb="9">
      <t>タイショウケイヒ</t>
    </rPh>
    <rPh sb="10" eb="14">
      <t>ジツシシュツガク</t>
    </rPh>
    <phoneticPr fontId="3"/>
  </si>
  <si>
    <t>※（参考）運営費に係る経費区分別合計</t>
    <rPh sb="2" eb="4">
      <t>サンコウ</t>
    </rPh>
    <rPh sb="5" eb="8">
      <t>ウンエイヒ</t>
    </rPh>
    <rPh sb="9" eb="10">
      <t>カカワ</t>
    </rPh>
    <rPh sb="11" eb="15">
      <t>ケイヒクブン</t>
    </rPh>
    <rPh sb="15" eb="18">
      <t>ベツゴウケイ</t>
    </rPh>
    <phoneticPr fontId="3"/>
  </si>
  <si>
    <t>運営費対象経費</t>
    <rPh sb="0" eb="3">
      <t>ウンエイヒ</t>
    </rPh>
    <rPh sb="3" eb="5">
      <t>タイショウ</t>
    </rPh>
    <rPh sb="5" eb="7">
      <t>ケイヒ</t>
    </rPh>
    <phoneticPr fontId="3"/>
  </si>
  <si>
    <t>確認
チェック欄</t>
    <rPh sb="0" eb="2">
      <t>カクニン</t>
    </rPh>
    <rPh sb="7" eb="8">
      <t>ラン</t>
    </rPh>
    <phoneticPr fontId="3"/>
  </si>
  <si>
    <t>様式１－１</t>
    <rPh sb="0" eb="2">
      <t>ヨウシキ</t>
    </rPh>
    <phoneticPr fontId="3"/>
  </si>
  <si>
    <t>タイトル</t>
    <phoneticPr fontId="3"/>
  </si>
  <si>
    <t>地域少子化対策重点推進交付金</t>
    <rPh sb="0" eb="2">
      <t>チイキ</t>
    </rPh>
    <rPh sb="2" eb="5">
      <t>ショウシカ</t>
    </rPh>
    <rPh sb="5" eb="7">
      <t>タイサク</t>
    </rPh>
    <rPh sb="7" eb="9">
      <t>ジュウテン</t>
    </rPh>
    <rPh sb="9" eb="11">
      <t>スイシン</t>
    </rPh>
    <rPh sb="11" eb="14">
      <t>コウフキン</t>
    </rPh>
    <phoneticPr fontId="3"/>
  </si>
  <si>
    <t>●</t>
    <phoneticPr fontId="3"/>
  </si>
  <si>
    <t>基準額</t>
    <rPh sb="0" eb="2">
      <t>キジュン</t>
    </rPh>
    <rPh sb="2" eb="3">
      <t>ガク</t>
    </rPh>
    <phoneticPr fontId="3"/>
  </si>
  <si>
    <t>R5補政令市・中核市・特別区</t>
    <rPh sb="2" eb="3">
      <t>ホ</t>
    </rPh>
    <rPh sb="3" eb="6">
      <t>セイレイシ</t>
    </rPh>
    <rPh sb="7" eb="10">
      <t>チュウカクシ</t>
    </rPh>
    <rPh sb="11" eb="14">
      <t>トクベツク</t>
    </rPh>
    <phoneticPr fontId="3"/>
  </si>
  <si>
    <t>▲</t>
    <phoneticPr fontId="3"/>
  </si>
  <si>
    <t>R5補その他市町村</t>
    <rPh sb="5" eb="6">
      <t>タ</t>
    </rPh>
    <rPh sb="6" eb="9">
      <t>シチョウソン</t>
    </rPh>
    <phoneticPr fontId="3"/>
  </si>
  <si>
    <t>R5補都道府県</t>
    <rPh sb="3" eb="7">
      <t>トドウフケン</t>
    </rPh>
    <phoneticPr fontId="3"/>
  </si>
  <si>
    <t>R6当政令市・中核市・特別区</t>
    <rPh sb="2" eb="3">
      <t>トウ</t>
    </rPh>
    <rPh sb="3" eb="6">
      <t>セイレイシ</t>
    </rPh>
    <rPh sb="7" eb="10">
      <t>チュウカクシ</t>
    </rPh>
    <rPh sb="11" eb="14">
      <t>トクベツク</t>
    </rPh>
    <phoneticPr fontId="3"/>
  </si>
  <si>
    <t>R6当その他市町村</t>
    <rPh sb="5" eb="6">
      <t>タ</t>
    </rPh>
    <rPh sb="6" eb="9">
      <t>シチョウソン</t>
    </rPh>
    <phoneticPr fontId="3"/>
  </si>
  <si>
    <t>R6当都道府県</t>
    <rPh sb="3" eb="7">
      <t>トドウフケン</t>
    </rPh>
    <phoneticPr fontId="3"/>
  </si>
  <si>
    <t>様式１－２</t>
    <rPh sb="0" eb="2">
      <t>ヨウシキ</t>
    </rPh>
    <phoneticPr fontId="3"/>
  </si>
  <si>
    <t>自治体区分</t>
    <rPh sb="0" eb="3">
      <t>ジチタイ</t>
    </rPh>
    <rPh sb="3" eb="5">
      <t>クブン</t>
    </rPh>
    <phoneticPr fontId="3"/>
  </si>
  <si>
    <t>政令市・中核市・特別区</t>
    <rPh sb="0" eb="3">
      <t>セイレイシ</t>
    </rPh>
    <rPh sb="4" eb="7">
      <t>チュウカクシ</t>
    </rPh>
    <rPh sb="8" eb="11">
      <t>トクベツク</t>
    </rPh>
    <phoneticPr fontId="3"/>
  </si>
  <si>
    <t>その他市町村</t>
    <rPh sb="2" eb="3">
      <t>タ</t>
    </rPh>
    <rPh sb="3" eb="6">
      <t>シチョウソン</t>
    </rPh>
    <phoneticPr fontId="3"/>
  </si>
  <si>
    <t>都道府県</t>
    <rPh sb="0" eb="4">
      <t>トドウフケン</t>
    </rPh>
    <phoneticPr fontId="3"/>
  </si>
  <si>
    <t>R5補</t>
    <rPh sb="2" eb="3">
      <t>ホ</t>
    </rPh>
    <phoneticPr fontId="3"/>
  </si>
  <si>
    <t>R6当</t>
    <rPh sb="2" eb="3">
      <t>トウ</t>
    </rPh>
    <phoneticPr fontId="3"/>
  </si>
  <si>
    <t>結婚_妊娠・出産_子育てに温かい社会づくり_機運醸成事業</t>
    <phoneticPr fontId="3"/>
  </si>
  <si>
    <t>地域結婚支援重点推進事業</t>
    <rPh sb="0" eb="2">
      <t>チイキ</t>
    </rPh>
    <rPh sb="2" eb="4">
      <t>ケッコン</t>
    </rPh>
    <rPh sb="4" eb="6">
      <t>シエン</t>
    </rPh>
    <rPh sb="6" eb="8">
      <t>ジュウテン</t>
    </rPh>
    <rPh sb="8" eb="10">
      <t>スイシン</t>
    </rPh>
    <rPh sb="10" eb="12">
      <t>ジギョウ</t>
    </rPh>
    <phoneticPr fontId="12"/>
  </si>
  <si>
    <t>重点メニュー</t>
    <rPh sb="0" eb="2">
      <t>ジュウテン</t>
    </rPh>
    <phoneticPr fontId="3"/>
  </si>
  <si>
    <t>結婚新生活支援事業</t>
    <rPh sb="0" eb="2">
      <t>ケッコン</t>
    </rPh>
    <rPh sb="2" eb="5">
      <t>シンセイカツ</t>
    </rPh>
    <rPh sb="5" eb="7">
      <t>シエン</t>
    </rPh>
    <rPh sb="7" eb="9">
      <t>ジギョウ</t>
    </rPh>
    <phoneticPr fontId="12"/>
  </si>
  <si>
    <t>R6当</t>
    <phoneticPr fontId="3"/>
  </si>
  <si>
    <t>1_1_1 結婚支援センターの開設・運営、マッチングシステムの構築</t>
    <phoneticPr fontId="12"/>
  </si>
  <si>
    <t>1_1_2 結婚希望者の出会いの機会づくりを目的としたイベント・スキルアップセミナー</t>
    <phoneticPr fontId="3"/>
  </si>
  <si>
    <t>1_1_3 結婚支援を行うボランティアの育成、ネットワーク化</t>
    <phoneticPr fontId="3"/>
  </si>
  <si>
    <t>1_1_4 企業等と連携した結婚支援</t>
    <phoneticPr fontId="3"/>
  </si>
  <si>
    <t>1_2_2 AIを始めとするマッチングシステムの高度化</t>
    <phoneticPr fontId="3"/>
  </si>
  <si>
    <t>1_2_3 地域の結婚支援ボランティア・事業者等を活用した伴走型結婚支援</t>
    <phoneticPr fontId="3"/>
  </si>
  <si>
    <t>1_2_4 客観データ等に基づく地域課題の分析を踏まえた結婚支援推進モデル事業</t>
    <rPh sb="37" eb="39">
      <t>ジギョウ</t>
    </rPh>
    <phoneticPr fontId="3"/>
  </si>
  <si>
    <t>1_2_5 若い世代向けの総合的なライフデザインセミナー</t>
    <phoneticPr fontId="3"/>
  </si>
  <si>
    <t>3_1_1 男性の家事・育児参画促進、配偶者の出産直後の男性の休暇取得促進</t>
    <phoneticPr fontId="3"/>
  </si>
  <si>
    <t>3_1_3 妊娠・出産、子育て支援情報の「見える化」支援</t>
    <phoneticPr fontId="3"/>
  </si>
  <si>
    <t>3_1_4 ライフデザインセミナーの実施</t>
    <phoneticPr fontId="3"/>
  </si>
  <si>
    <t>3_1_5 結婚・子育てを応援する社会的機運の醸成の広報</t>
    <phoneticPr fontId="3"/>
  </si>
  <si>
    <t>3_1_6 企業・団体・学校等の自主的な取組に対する支援</t>
    <phoneticPr fontId="3"/>
  </si>
  <si>
    <t>3_1_7 その他、各地域において結婚、妊娠・出産、子育てに温かい機運を醸成する取組</t>
    <rPh sb="10" eb="13">
      <t>カクチイキ</t>
    </rPh>
    <rPh sb="17" eb="19">
      <t>ケッコン</t>
    </rPh>
    <rPh sb="20" eb="22">
      <t>ニンシン</t>
    </rPh>
    <rPh sb="23" eb="25">
      <t>シュッサン</t>
    </rPh>
    <rPh sb="26" eb="28">
      <t>コソダ</t>
    </rPh>
    <rPh sb="30" eb="31">
      <t>アタタ</t>
    </rPh>
    <rPh sb="33" eb="35">
      <t>キウン</t>
    </rPh>
    <rPh sb="36" eb="38">
      <t>ジョウセイ</t>
    </rPh>
    <rPh sb="40" eb="42">
      <t>トリクミ</t>
    </rPh>
    <phoneticPr fontId="1"/>
  </si>
  <si>
    <t>重点メニュー</t>
    <rPh sb="0" eb="2">
      <t>ジュウテン</t>
    </rPh>
    <phoneticPr fontId="12"/>
  </si>
  <si>
    <t>3_2_1 自治体間連携を伴う機運醸成の取組</t>
    <rPh sb="13" eb="14">
      <t>トモナ</t>
    </rPh>
    <rPh sb="20" eb="22">
      <t>トリクミ</t>
    </rPh>
    <phoneticPr fontId="1"/>
  </si>
  <si>
    <t>3_2_2 地域全体で結婚・子育てを応援する機運の醸成</t>
    <phoneticPr fontId="3"/>
  </si>
  <si>
    <t>3_2_3 男性の育休取得と家事・育児参画促進</t>
    <phoneticPr fontId="1"/>
  </si>
  <si>
    <t>3_2_4 多様な働き方の実践モデルの取組</t>
    <phoneticPr fontId="3"/>
  </si>
  <si>
    <t>3_2_5 子育て家庭やこどもとの触れ合い体験</t>
    <phoneticPr fontId="3"/>
  </si>
  <si>
    <t>3_2_6 ICT活用・官民連携等による結婚支援等の更なる推進のための調査研究</t>
    <phoneticPr fontId="3"/>
  </si>
  <si>
    <t>4_1 新規に婚姻した世帯に対する住宅取得費用又は住宅賃借費用に係る支援及び引越費用等に係る支援（一般コース）</t>
    <rPh sb="42" eb="43">
      <t>トウ</t>
    </rPh>
    <rPh sb="49" eb="51">
      <t>イッパン</t>
    </rPh>
    <phoneticPr fontId="12"/>
  </si>
  <si>
    <t>単位など</t>
    <rPh sb="0" eb="2">
      <t>タンイ</t>
    </rPh>
    <phoneticPr fontId="3"/>
  </si>
  <si>
    <t>（要件充足-共通-）プルダウン</t>
    <rPh sb="1" eb="5">
      <t>ヨウケンジュウソク</t>
    </rPh>
    <rPh sb="6" eb="8">
      <t>キョウツウ</t>
    </rPh>
    <phoneticPr fontId="3"/>
  </si>
  <si>
    <t>(恒常的経費・個人給付)</t>
    <phoneticPr fontId="3"/>
  </si>
  <si>
    <t>報償費</t>
  </si>
  <si>
    <t>含まれていない</t>
    <rPh sb="0" eb="1">
      <t>フク</t>
    </rPh>
    <phoneticPr fontId="3"/>
  </si>
  <si>
    <t>回</t>
  </si>
  <si>
    <t>(講師謝金)</t>
    <phoneticPr fontId="3"/>
  </si>
  <si>
    <t>⑤</t>
  </si>
  <si>
    <t>団体</t>
  </si>
  <si>
    <t>10万円以下である</t>
    <rPh sb="2" eb="6">
      <t>マンエンイカ</t>
    </rPh>
    <phoneticPr fontId="3"/>
  </si>
  <si>
    <t>⑥</t>
  </si>
  <si>
    <t>割</t>
  </si>
  <si>
    <t>10万円超である</t>
    <rPh sb="3" eb="5">
      <t>エンチョウ</t>
    </rPh>
    <phoneticPr fontId="3"/>
  </si>
  <si>
    <t>⑦</t>
  </si>
  <si>
    <t>講師謝金なし</t>
    <rPh sb="0" eb="4">
      <t>コウシシャキン</t>
    </rPh>
    <phoneticPr fontId="3"/>
  </si>
  <si>
    <t>⑧</t>
  </si>
  <si>
    <t>組</t>
  </si>
  <si>
    <t>(啓発物品)</t>
    <phoneticPr fontId="3"/>
  </si>
  <si>
    <t>⑨</t>
  </si>
  <si>
    <t>店舗</t>
  </si>
  <si>
    <t>200円以下である</t>
    <rPh sb="3" eb="4">
      <t>エン</t>
    </rPh>
    <rPh sb="4" eb="6">
      <t>イカ</t>
    </rPh>
    <phoneticPr fontId="3"/>
  </si>
  <si>
    <t>⑩</t>
  </si>
  <si>
    <t>校</t>
  </si>
  <si>
    <t>200円超である</t>
    <rPh sb="3" eb="5">
      <t>エンチョウ</t>
    </rPh>
    <phoneticPr fontId="3"/>
  </si>
  <si>
    <t>⑪</t>
  </si>
  <si>
    <t>部</t>
  </si>
  <si>
    <t>啓発物品なし</t>
    <rPh sb="0" eb="4">
      <t>ケイハツブッピン</t>
    </rPh>
    <phoneticPr fontId="3"/>
  </si>
  <si>
    <t>⑫</t>
  </si>
  <si>
    <t>枚</t>
  </si>
  <si>
    <t>(食糧費)</t>
    <phoneticPr fontId="3"/>
  </si>
  <si>
    <t>⑬</t>
  </si>
  <si>
    <t>いずれかである</t>
    <phoneticPr fontId="3"/>
  </si>
  <si>
    <t>⑭</t>
  </si>
  <si>
    <t>市町村</t>
    <phoneticPr fontId="3"/>
  </si>
  <si>
    <t>どちらでもない</t>
    <phoneticPr fontId="3"/>
  </si>
  <si>
    <t>⑮</t>
  </si>
  <si>
    <t>市町</t>
    <phoneticPr fontId="3"/>
  </si>
  <si>
    <t>食糧費なし</t>
    <rPh sb="0" eb="3">
      <t>ショクリョウヒ</t>
    </rPh>
    <phoneticPr fontId="3"/>
  </si>
  <si>
    <t>か所</t>
  </si>
  <si>
    <t>(婚活イベント等)</t>
    <phoneticPr fontId="3"/>
  </si>
  <si>
    <t>世帯</t>
  </si>
  <si>
    <t>２種あり</t>
    <rPh sb="1" eb="2">
      <t>シュ</t>
    </rPh>
    <phoneticPr fontId="3"/>
  </si>
  <si>
    <t>１種以下</t>
    <rPh sb="1" eb="2">
      <t>シュ</t>
    </rPh>
    <rPh sb="2" eb="4">
      <t>イカ</t>
    </rPh>
    <phoneticPr fontId="3"/>
  </si>
  <si>
    <t>婚活・交流イベントではない</t>
    <rPh sb="0" eb="2">
      <t>コンカツ</t>
    </rPh>
    <rPh sb="3" eb="5">
      <t>コウリュウ</t>
    </rPh>
    <phoneticPr fontId="3"/>
  </si>
  <si>
    <t>要件１</t>
    <rPh sb="0" eb="2">
      <t>ヨウケン</t>
    </rPh>
    <phoneticPr fontId="3"/>
  </si>
  <si>
    <t>要件２</t>
    <rPh sb="0" eb="2">
      <t>ヨウケン</t>
    </rPh>
    <phoneticPr fontId="3"/>
  </si>
  <si>
    <t>要件３</t>
    <rPh sb="0" eb="2">
      <t>ヨウケン</t>
    </rPh>
    <phoneticPr fontId="3"/>
  </si>
  <si>
    <t>要件４</t>
    <rPh sb="0" eb="2">
      <t>ヨウケン</t>
    </rPh>
    <phoneticPr fontId="3"/>
  </si>
  <si>
    <t>要件５</t>
    <rPh sb="0" eb="2">
      <t>ヨウケン</t>
    </rPh>
    <phoneticPr fontId="3"/>
  </si>
  <si>
    <t>要件６</t>
    <rPh sb="0" eb="2">
      <t>ヨウケン</t>
    </rPh>
    <phoneticPr fontId="3"/>
  </si>
  <si>
    <t>要件７</t>
    <rPh sb="0" eb="2">
      <t>ヨウケン</t>
    </rPh>
    <phoneticPr fontId="3"/>
  </si>
  <si>
    <t>要件８</t>
    <rPh sb="0" eb="2">
      <t>ヨウケン</t>
    </rPh>
    <phoneticPr fontId="3"/>
  </si>
  <si>
    <r>
      <t>1_2_1 自治体間連携</t>
    </r>
    <r>
      <rPr>
        <sz val="8"/>
        <rFont val="ＭＳ Ｐゴシック"/>
        <family val="3"/>
        <charset val="128"/>
        <scheme val="minor"/>
      </rPr>
      <t>を伴う結婚支援の取組</t>
    </r>
    <rPh sb="13" eb="14">
      <t>トモナ</t>
    </rPh>
    <rPh sb="20" eb="22">
      <t>トリクミ</t>
    </rPh>
    <phoneticPr fontId="1"/>
  </si>
  <si>
    <t>参加自治体等により構成される地域が抱える課題を解決する場（「協議会等」）を設けているか</t>
    <phoneticPr fontId="3"/>
  </si>
  <si>
    <t>参加自治体による「実質的な協働」(費用、役務の分担)があるか（企画検討のみの参画、周知広報のみの参画は×。）</t>
    <phoneticPr fontId="3"/>
  </si>
  <si>
    <t>複数の自治体が連携して取り組むことで、自治体毎に取り組むよりも、より効果的・効率的な取組となることが見込まれるか</t>
    <phoneticPr fontId="3"/>
  </si>
  <si>
    <t>自自治体以外にも連携に係る部分で交付金活用している自治体が存在するか</t>
    <rPh sb="0" eb="4">
      <t>ジジチタイ</t>
    </rPh>
    <rPh sb="4" eb="6">
      <t>イガイ</t>
    </rPh>
    <rPh sb="8" eb="10">
      <t>レンケイ</t>
    </rPh>
    <rPh sb="11" eb="12">
      <t>カカワ</t>
    </rPh>
    <rPh sb="13" eb="15">
      <t>ブブン</t>
    </rPh>
    <rPh sb="16" eb="21">
      <t>コウフキンカツヨウ</t>
    </rPh>
    <rPh sb="25" eb="28">
      <t>ジチタイ</t>
    </rPh>
    <rPh sb="29" eb="31">
      <t>ソンザイ</t>
    </rPh>
    <phoneticPr fontId="3"/>
  </si>
  <si>
    <t>結婚支援センターの運営費個票に入れるべき項目（人件費、設備管理費、賃借料、マッチングシステム維持費等）を計上していないか</t>
    <rPh sb="0" eb="4">
      <t>ケッコンシエン</t>
    </rPh>
    <rPh sb="9" eb="12">
      <t>ウンエイヒ</t>
    </rPh>
    <rPh sb="12" eb="14">
      <t>コヒョウ</t>
    </rPh>
    <rPh sb="15" eb="16">
      <t>イ</t>
    </rPh>
    <rPh sb="20" eb="22">
      <t>コウモクケイジョウ</t>
    </rPh>
    <phoneticPr fontId="3"/>
  </si>
  <si>
    <t>AIの活用やビッグデータ連携等、利用者のマッチングの可能性を高めるための高度な機能を有するマッチングシステムの導入・改良となっているか</t>
    <rPh sb="3" eb="5">
      <t>カツヨウ</t>
    </rPh>
    <rPh sb="12" eb="15">
      <t>レンケイトウ</t>
    </rPh>
    <rPh sb="16" eb="19">
      <t>リヨウシャ</t>
    </rPh>
    <rPh sb="26" eb="29">
      <t>カノウセイ</t>
    </rPh>
    <rPh sb="30" eb="31">
      <t>タカ</t>
    </rPh>
    <rPh sb="36" eb="38">
      <t>コウド</t>
    </rPh>
    <rPh sb="39" eb="41">
      <t>キノウ</t>
    </rPh>
    <rPh sb="42" eb="43">
      <t>ユウ</t>
    </rPh>
    <rPh sb="55" eb="57">
      <t>ドウニュウ</t>
    </rPh>
    <rPh sb="58" eb="60">
      <t>カイリョウ</t>
    </rPh>
    <phoneticPr fontId="3"/>
  </si>
  <si>
    <t>自治体の結婚支援センターにおけるマッチングシステムの高度化であるか。</t>
    <rPh sb="0" eb="3">
      <t>ジチタイ</t>
    </rPh>
    <rPh sb="4" eb="8">
      <t>ケッコンシエン</t>
    </rPh>
    <rPh sb="26" eb="29">
      <t>コウドカ</t>
    </rPh>
    <phoneticPr fontId="3"/>
  </si>
  <si>
    <t>システムの導入・改良、研修、広報以外の取組が含まれていないか</t>
    <phoneticPr fontId="3"/>
  </si>
  <si>
    <t>結婚支援センターの運営費個票に入れるべき項目（人件費、設備管理費、賃借料、マッチングシステム維持費等）を計上していないか</t>
    <rPh sb="0" eb="4">
      <t>ケッコンシエン</t>
    </rPh>
    <rPh sb="9" eb="12">
      <t>ウンエイヒ</t>
    </rPh>
    <rPh sb="12" eb="14">
      <t>コヒョウ</t>
    </rPh>
    <rPh sb="15" eb="16">
      <t>イ</t>
    </rPh>
    <rPh sb="20" eb="22">
      <t>コウモク</t>
    </rPh>
    <rPh sb="52" eb="54">
      <t>ケイジョウ</t>
    </rPh>
    <phoneticPr fontId="3"/>
  </si>
  <si>
    <t>モデルプログラムをもとに、地域や対象者の実情に応じた育成計画を策定しているか</t>
    <phoneticPr fontId="3"/>
  </si>
  <si>
    <t>研修等の実施を通して結婚支援ボランティア等を育成すること及び育成されたボランティア等が伴走型結婚支援を行うことの両方を実施する内容となっているか。</t>
    <rPh sb="7" eb="8">
      <t>トオ</t>
    </rPh>
    <rPh sb="28" eb="29">
      <t>オヨ</t>
    </rPh>
    <rPh sb="30" eb="32">
      <t>イクセイ</t>
    </rPh>
    <rPh sb="41" eb="42">
      <t>トウ</t>
    </rPh>
    <rPh sb="43" eb="50">
      <t>バンソウガタケッコンシエン</t>
    </rPh>
    <rPh sb="51" eb="52">
      <t>オコナ</t>
    </rPh>
    <rPh sb="56" eb="58">
      <t>リョウホウ</t>
    </rPh>
    <rPh sb="59" eb="61">
      <t>ジッシ</t>
    </rPh>
    <rPh sb="63" eb="65">
      <t>ナイヨウ</t>
    </rPh>
    <phoneticPr fontId="3"/>
  </si>
  <si>
    <t>伴走型結婚支援について、利用者が対面で相談（オンライン面談（画面上で対面）を含む）でき、切れ目ない支援ができる体制を整備することになっているか</t>
    <phoneticPr fontId="3"/>
  </si>
  <si>
    <t>ボランティア等に対して、実費相当額以上に支払う謝金等が含まれていないか</t>
    <rPh sb="6" eb="7">
      <t>トウ</t>
    </rPh>
    <rPh sb="8" eb="9">
      <t>タイ</t>
    </rPh>
    <rPh sb="12" eb="19">
      <t>ジッピソウトウガクイジョウ</t>
    </rPh>
    <rPh sb="20" eb="22">
      <t>シハラ</t>
    </rPh>
    <rPh sb="23" eb="26">
      <t>シャキントウ</t>
    </rPh>
    <rPh sb="27" eb="28">
      <t>フク</t>
    </rPh>
    <phoneticPr fontId="3"/>
  </si>
  <si>
    <t>「少子化対策地域評価ツール」や「結婚支援等の更なる推進のための調査研究」等によるデータの収集・分析、具体的な対応策の検討等を行い、事前に具体的な取組内容を決定しているか</t>
    <phoneticPr fontId="3"/>
  </si>
  <si>
    <t>効果検証の方法は決定済みか。また、有識者からの意見聴取を含む形となっているか。</t>
    <rPh sb="8" eb="11">
      <t>ケッテイズ</t>
    </rPh>
    <phoneticPr fontId="3"/>
  </si>
  <si>
    <t>効果検証により生じた成果・課題等はこども家庭庁に報告するほか、ホームページで公開するなどにより全国の自治体へも共有する内容となっているか</t>
    <rPh sb="0" eb="4">
      <t>コウカケンショウ</t>
    </rPh>
    <rPh sb="7" eb="8">
      <t>ショウ</t>
    </rPh>
    <rPh sb="59" eb="61">
      <t>ナイヨウ</t>
    </rPh>
    <phoneticPr fontId="3"/>
  </si>
  <si>
    <t>必要な知識や情報を総合的に習得（結婚、子育て、ワーク・ライフ・バランス等）する機会を提供する内容になっているか。
また、性別により対象を限定した取組や、特定のライフイベントにテーマを絞った取組となっていないか。</t>
    <rPh sb="46" eb="48">
      <t>ナイヨウ</t>
    </rPh>
    <phoneticPr fontId="3"/>
  </si>
  <si>
    <t>双方向の対話により自ら考えながらライフデザインを描くなどの要素を取り入れ、将来のライフイベントについて考える機会を提供する内容となっているか（単なる情報の周知に留まる取組や双方向性のない動画視聴等の取組は要件を満たさない）</t>
    <rPh sb="61" eb="63">
      <t>ナイヨウ</t>
    </rPh>
    <phoneticPr fontId="3"/>
  </si>
  <si>
    <t>参加者によるワークショップや報告会を実施することで、多様なライフデザインに触れる機会を創出する内容となっているか</t>
    <rPh sb="47" eb="49">
      <t>ナイヨウ</t>
    </rPh>
    <phoneticPr fontId="3"/>
  </si>
  <si>
    <r>
      <rPr>
        <b/>
        <u/>
        <sz val="8"/>
        <color rgb="FFFF0000"/>
        <rFont val="ＭＳ Ｐゴシック"/>
        <family val="3"/>
        <charset val="128"/>
      </rPr>
      <t xml:space="preserve">※以降、該当がない場合も"○"と入力
</t>
    </r>
    <r>
      <rPr>
        <sz val="8"/>
        <rFont val="ＭＳ Ｐゴシック"/>
        <family val="3"/>
        <charset val="128"/>
      </rPr>
      <t>（①こどもまんなか月間との連携）
こどもまんなか月間（５月・11月）に絡めた取組となっているか。イベントやキャンペーン等であれば、５月又は11月に行うこととなっているか。</t>
    </r>
    <rPh sb="1" eb="3">
      <t>イコウ</t>
    </rPh>
    <rPh sb="4" eb="6">
      <t>ガイトウ</t>
    </rPh>
    <rPh sb="9" eb="11">
      <t>バアイ</t>
    </rPh>
    <rPh sb="16" eb="18">
      <t>ニュウリョク</t>
    </rPh>
    <rPh sb="28" eb="30">
      <t>ゲッカン</t>
    </rPh>
    <rPh sb="32" eb="34">
      <t>レンケイ</t>
    </rPh>
    <rPh sb="54" eb="55">
      <t>カラ</t>
    </rPh>
    <rPh sb="57" eb="59">
      <t>トリクミ</t>
    </rPh>
    <rPh sb="78" eb="79">
      <t>トウ</t>
    </rPh>
    <rPh sb="92" eb="93">
      <t>オコナ</t>
    </rPh>
    <phoneticPr fontId="3"/>
  </si>
  <si>
    <t>（①こどもまんなか月間との連携）
特定の家族像のみ(例えば両親が揃っていること、血がつながっていることを強調するなど)を推奨するようなものとなっていないか</t>
    <phoneticPr fontId="3"/>
  </si>
  <si>
    <t>（②情報発信＋相談)
体制の構築）プッシュ型配信はスマートフォンアプリやSNS等を活用したものになっているか。また、ターゲットを限定することなく、地域における結婚・子育て支援情報等となっているか。</t>
    <rPh sb="2" eb="6">
      <t>ジョウホウハッシン</t>
    </rPh>
    <rPh sb="7" eb="9">
      <t>ソウダン</t>
    </rPh>
    <rPh sb="11" eb="13">
      <t>タイセイ</t>
    </rPh>
    <rPh sb="14" eb="16">
      <t>コウチク</t>
    </rPh>
    <rPh sb="21" eb="24">
      <t>ガタハイシン</t>
    </rPh>
    <phoneticPr fontId="3"/>
  </si>
  <si>
    <t>（②情報発信＋相談)
体制の構築）相談体制については、AIチャットボットを活用したものになっているか。また、特定の分野の問合せに限定することなく、結婚・子育てに関する一般的な問合せに対応可能な体制となっているか。</t>
    <rPh sb="2" eb="6">
      <t>ジョウホウハッシン</t>
    </rPh>
    <rPh sb="7" eb="9">
      <t>ソウダン</t>
    </rPh>
    <rPh sb="11" eb="13">
      <t>タイセイ</t>
    </rPh>
    <rPh sb="14" eb="16">
      <t>コウチク</t>
    </rPh>
    <rPh sb="17" eb="21">
      <t>ソウダンタイセイ</t>
    </rPh>
    <phoneticPr fontId="3"/>
  </si>
  <si>
    <r>
      <t>（④子連れ世帯等の外出・移動支援）
次の取組の内から実施しているか(1)</t>
    </r>
    <r>
      <rPr>
        <sz val="6"/>
        <rFont val="ＭＳ Ｐゴシック"/>
        <family val="3"/>
        <charset val="128"/>
      </rPr>
      <t>簡易休憩室、授乳室（おむつ交換場所）の設置促進、(2)レンタルベビーカーのシェアリング、(3)妊婦や子連れ専用・優先の駐車場、ｴﾚﾍﾞｰﾀｰ等の設置促進、(4)妊婦・子育てタクシーの研修事業、(5)地域の子育てボランティアの研修事業</t>
    </r>
    <rPh sb="2" eb="3">
      <t>コ</t>
    </rPh>
    <rPh sb="3" eb="4">
      <t>タシ</t>
    </rPh>
    <rPh sb="5" eb="7">
      <t>セタイ</t>
    </rPh>
    <rPh sb="7" eb="8">
      <t>トウ</t>
    </rPh>
    <rPh sb="9" eb="11">
      <t>ガイシュツ</t>
    </rPh>
    <rPh sb="12" eb="16">
      <t>イドウシエン</t>
    </rPh>
    <rPh sb="18" eb="19">
      <t>ツギ</t>
    </rPh>
    <rPh sb="20" eb="22">
      <t>トリクミ</t>
    </rPh>
    <rPh sb="23" eb="24">
      <t>ウチ</t>
    </rPh>
    <rPh sb="26" eb="28">
      <t>ジッシ</t>
    </rPh>
    <phoneticPr fontId="3"/>
  </si>
  <si>
    <t>（④子連れ世帯等の外出・移動支援）
公共施設での実施費用ではないか。</t>
    <rPh sb="2" eb="3">
      <t>コ</t>
    </rPh>
    <rPh sb="3" eb="4">
      <t>タシ</t>
    </rPh>
    <rPh sb="5" eb="7">
      <t>セタイ</t>
    </rPh>
    <rPh sb="7" eb="8">
      <t>トウ</t>
    </rPh>
    <rPh sb="9" eb="11">
      <t>ガイシュツ</t>
    </rPh>
    <rPh sb="12" eb="16">
      <t>イドウシエン</t>
    </rPh>
    <rPh sb="18" eb="20">
      <t>コウキョウ</t>
    </rPh>
    <rPh sb="20" eb="22">
      <t>シセツ</t>
    </rPh>
    <rPh sb="24" eb="26">
      <t>ジッシ</t>
    </rPh>
    <rPh sb="26" eb="28">
      <t>ヒヨウ</t>
    </rPh>
    <phoneticPr fontId="3"/>
  </si>
  <si>
    <t>（④子連れ世帯等の外出・移動支援）
駐車場、エレベータの専用・優先化に係る経費（案内板の設置、舗装及び塗料の工事経費など）の施設整備及び備品購入に要する経費が含まれていないか。</t>
    <rPh sb="2" eb="3">
      <t>コ</t>
    </rPh>
    <rPh sb="3" eb="4">
      <t>タシ</t>
    </rPh>
    <rPh sb="5" eb="7">
      <t>セタイ</t>
    </rPh>
    <rPh sb="7" eb="8">
      <t>トウ</t>
    </rPh>
    <rPh sb="9" eb="11">
      <t>ガイシュツ</t>
    </rPh>
    <rPh sb="12" eb="16">
      <t>イドウシエン</t>
    </rPh>
    <rPh sb="18" eb="21">
      <t>チュウシャジョウ</t>
    </rPh>
    <rPh sb="28" eb="30">
      <t>センヨウ</t>
    </rPh>
    <rPh sb="31" eb="33">
      <t>ユウセン</t>
    </rPh>
    <rPh sb="33" eb="34">
      <t>カ</t>
    </rPh>
    <rPh sb="35" eb="36">
      <t>カカワ</t>
    </rPh>
    <rPh sb="37" eb="39">
      <t>ケイヒ</t>
    </rPh>
    <rPh sb="40" eb="43">
      <t>アンナイバン</t>
    </rPh>
    <rPh sb="44" eb="46">
      <t>セッチ</t>
    </rPh>
    <rPh sb="47" eb="49">
      <t>ホソウ</t>
    </rPh>
    <rPh sb="49" eb="50">
      <t>オヨ</t>
    </rPh>
    <rPh sb="51" eb="53">
      <t>トリョウ</t>
    </rPh>
    <rPh sb="54" eb="56">
      <t>コウジ</t>
    </rPh>
    <rPh sb="56" eb="58">
      <t>ケイヒ</t>
    </rPh>
    <rPh sb="62" eb="64">
      <t>シセツ</t>
    </rPh>
    <rPh sb="64" eb="66">
      <t>セイビ</t>
    </rPh>
    <rPh sb="66" eb="67">
      <t>オヨ</t>
    </rPh>
    <rPh sb="68" eb="70">
      <t>ビヒン</t>
    </rPh>
    <rPh sb="70" eb="72">
      <t>コウニュウ</t>
    </rPh>
    <rPh sb="73" eb="74">
      <t>ヨウ</t>
    </rPh>
    <rPh sb="76" eb="78">
      <t>ケイヒ</t>
    </rPh>
    <rPh sb="79" eb="80">
      <t>フク</t>
    </rPh>
    <phoneticPr fontId="3"/>
  </si>
  <si>
    <t>（④子連れ世帯等の外出・移動支援）マップによる設置場所、空き情報等の情報提供が行われる内容となっているか。</t>
    <rPh sb="2" eb="3">
      <t>コ</t>
    </rPh>
    <rPh sb="3" eb="4">
      <t>タシ</t>
    </rPh>
    <rPh sb="5" eb="7">
      <t>セタイ</t>
    </rPh>
    <rPh sb="7" eb="8">
      <t>トウ</t>
    </rPh>
    <rPh sb="9" eb="11">
      <t>ガイシュツ</t>
    </rPh>
    <rPh sb="12" eb="16">
      <t>イドウシエン</t>
    </rPh>
    <rPh sb="39" eb="40">
      <t>オコナ</t>
    </rPh>
    <rPh sb="43" eb="45">
      <t>ナイヨウ</t>
    </rPh>
    <phoneticPr fontId="3"/>
  </si>
  <si>
    <t>企業に対する取り組み及び当事者に対する取り組みの両方を行っているか。</t>
    <rPh sb="0" eb="2">
      <t>キギョウ</t>
    </rPh>
    <rPh sb="3" eb="4">
      <t>タイ</t>
    </rPh>
    <rPh sb="6" eb="7">
      <t>ト</t>
    </rPh>
    <rPh sb="8" eb="9">
      <t>ク</t>
    </rPh>
    <rPh sb="10" eb="11">
      <t>オヨ</t>
    </rPh>
    <rPh sb="12" eb="15">
      <t>トウジシャ</t>
    </rPh>
    <rPh sb="16" eb="17">
      <t>タイ</t>
    </rPh>
    <rPh sb="19" eb="20">
      <t>ト</t>
    </rPh>
    <rPh sb="21" eb="22">
      <t>ク</t>
    </rPh>
    <rPh sb="24" eb="26">
      <t>リョウホウ</t>
    </rPh>
    <rPh sb="27" eb="28">
      <t>オコナ</t>
    </rPh>
    <phoneticPr fontId="3"/>
  </si>
  <si>
    <t>企業に対する取り組みについては、男性の育児休業取得や家事・育児参画に関心の低い企業にも参画を促す取組となっているか。</t>
    <phoneticPr fontId="3"/>
  </si>
  <si>
    <t>取り組みを行う企業に対して、自治体から助成金を支出するものとなっていないか。</t>
    <rPh sb="0" eb="1">
      <t>ト</t>
    </rPh>
    <rPh sb="2" eb="3">
      <t>ク</t>
    </rPh>
    <rPh sb="5" eb="6">
      <t>オコナ</t>
    </rPh>
    <rPh sb="7" eb="9">
      <t>キギョウ</t>
    </rPh>
    <rPh sb="10" eb="11">
      <t>タイ</t>
    </rPh>
    <rPh sb="14" eb="17">
      <t>ジチタイ</t>
    </rPh>
    <rPh sb="19" eb="22">
      <t>ジョセイキン</t>
    </rPh>
    <rPh sb="23" eb="25">
      <t>シシュツ</t>
    </rPh>
    <phoneticPr fontId="3"/>
  </si>
  <si>
    <t>当事者に対する取り組みについては、当事者が参加する形式のものになっているか。また、家事・育児両方への参画を促すものとなっているか。</t>
    <rPh sb="0" eb="3">
      <t>トウジシャ</t>
    </rPh>
    <rPh sb="4" eb="5">
      <t>タイ</t>
    </rPh>
    <rPh sb="7" eb="8">
      <t>ト</t>
    </rPh>
    <rPh sb="9" eb="10">
      <t>ク</t>
    </rPh>
    <rPh sb="41" eb="43">
      <t>カジ</t>
    </rPh>
    <rPh sb="44" eb="46">
      <t>イクジ</t>
    </rPh>
    <rPh sb="46" eb="48">
      <t>リョウホウ</t>
    </rPh>
    <rPh sb="50" eb="52">
      <t>サンカク</t>
    </rPh>
    <rPh sb="53" eb="54">
      <t>ウナガ</t>
    </rPh>
    <phoneticPr fontId="3"/>
  </si>
  <si>
    <t>①子連れテレワークの支援、②子連れコワーキングスペースの導入、③子連れ出勤の支援のいずれかについて実施する内容となっているか
また単に実施するのみではなく、モデル実施を踏まえた環境整備及び他の企業や地域における取組の普及ができる内容となっているか。</t>
    <rPh sb="49" eb="51">
      <t>ジッシ</t>
    </rPh>
    <rPh sb="53" eb="55">
      <t>ナイヨウ</t>
    </rPh>
    <rPh sb="114" eb="116">
      <t>ナイヨウ</t>
    </rPh>
    <phoneticPr fontId="3"/>
  </si>
  <si>
    <t>実践する企業や地域を選定した取組となっているか。</t>
    <rPh sb="0" eb="2">
      <t>ジッセン</t>
    </rPh>
    <phoneticPr fontId="3"/>
  </si>
  <si>
    <t>多様な働き方実践のための環境整備に対して支援を行う内容となっているか。</t>
    <rPh sb="25" eb="27">
      <t>ナイヨウ</t>
    </rPh>
    <phoneticPr fontId="3"/>
  </si>
  <si>
    <t>マニュアルの作成やセミナー等の開催及びＳＮＳ等での発信により、他の企業や地域における取組の普及を促進するものとなっているか。</t>
    <phoneticPr fontId="3"/>
  </si>
  <si>
    <t>若い世代が乳幼児等と直接ふれあう体験又は若い世代が子育て世帯を訪問し、子育て・家事の体験や子育て世帯との意見交換等を行う内容となっているか。</t>
    <rPh sb="18" eb="19">
      <t>マタ</t>
    </rPh>
    <rPh sb="60" eb="62">
      <t>ナイヨウ</t>
    </rPh>
    <phoneticPr fontId="3"/>
  </si>
  <si>
    <t>報告書等を作成し、地域世帯全体を対象とした情報提供・広報を実施することとなっているか。</t>
    <phoneticPr fontId="3"/>
  </si>
  <si>
    <t>調査分析結果の見える化のため、報告書等を作成し、地域住民へ情報提供する内容となっているか。</t>
    <rPh sb="35" eb="37">
      <t>ナイヨウ</t>
    </rPh>
    <phoneticPr fontId="3"/>
  </si>
  <si>
    <t>調査結果を踏まえて、次年度以降の効果的な事業の実施に向けた方向性を当年度中に示す内容となっているか。</t>
    <rPh sb="33" eb="37">
      <t>トウネンドチュウ</t>
    </rPh>
    <rPh sb="40" eb="42">
      <t>ナイヨウ</t>
    </rPh>
    <phoneticPr fontId="3"/>
  </si>
  <si>
    <t>★「リンク先」シートは管理用ですので、修正等しないようにご注意ください。</t>
    <rPh sb="5" eb="6">
      <t>サキ</t>
    </rPh>
    <rPh sb="11" eb="14">
      <t>カンリヨウ</t>
    </rPh>
    <rPh sb="19" eb="21">
      <t>シュウセイ</t>
    </rPh>
    <rPh sb="21" eb="22">
      <t>トウ</t>
    </rPh>
    <rPh sb="29" eb="31">
      <t>チュウイ</t>
    </rPh>
    <phoneticPr fontId="3"/>
  </si>
  <si>
    <t>↓↓↓最初に下記セルを選択してください↓↓↓</t>
    <phoneticPr fontId="3"/>
  </si>
  <si>
    <r>
      <t>★本様式は「令和６年度地域少子化対策重点推進交付金」と「令和５年度地域少子化対策重点推進交付金（令和５年度補正予算）」で</t>
    </r>
    <r>
      <rPr>
        <u/>
        <sz val="11"/>
        <color rgb="FFFF0000"/>
        <rFont val="ＭＳ Ｐゴシック"/>
        <family val="3"/>
        <charset val="128"/>
      </rPr>
      <t>共通の様式</t>
    </r>
    <r>
      <rPr>
        <sz val="11"/>
        <rFont val="ＭＳ Ｐゴシック"/>
        <family val="3"/>
        <charset val="128"/>
      </rPr>
      <t>です。</t>
    </r>
    <rPh sb="1" eb="2">
      <t>ホン</t>
    </rPh>
    <rPh sb="2" eb="4">
      <t>ヨウシキ</t>
    </rPh>
    <rPh sb="6" eb="8">
      <t>レイワ</t>
    </rPh>
    <rPh sb="9" eb="11">
      <t>ネンド</t>
    </rPh>
    <rPh sb="11" eb="13">
      <t>チイキ</t>
    </rPh>
    <rPh sb="13" eb="16">
      <t>ショウシカ</t>
    </rPh>
    <rPh sb="16" eb="18">
      <t>タイサク</t>
    </rPh>
    <rPh sb="18" eb="20">
      <t>ジュウテン</t>
    </rPh>
    <rPh sb="20" eb="22">
      <t>スイシン</t>
    </rPh>
    <rPh sb="22" eb="25">
      <t>コウフキン</t>
    </rPh>
    <rPh sb="28" eb="30">
      <t>レイワ</t>
    </rPh>
    <rPh sb="31" eb="33">
      <t>ネンド</t>
    </rPh>
    <rPh sb="33" eb="35">
      <t>チイキ</t>
    </rPh>
    <rPh sb="35" eb="38">
      <t>ショウシカ</t>
    </rPh>
    <rPh sb="38" eb="40">
      <t>タイサク</t>
    </rPh>
    <rPh sb="40" eb="42">
      <t>ジュウテン</t>
    </rPh>
    <rPh sb="42" eb="44">
      <t>スイシン</t>
    </rPh>
    <rPh sb="44" eb="47">
      <t>コウフキン</t>
    </rPh>
    <rPh sb="48" eb="50">
      <t>レイワ</t>
    </rPh>
    <rPh sb="51" eb="53">
      <t>ネンド</t>
    </rPh>
    <rPh sb="53" eb="55">
      <t>ホセイ</t>
    </rPh>
    <rPh sb="55" eb="57">
      <t>ヨサン</t>
    </rPh>
    <rPh sb="60" eb="62">
      <t>キョウツウ</t>
    </rPh>
    <rPh sb="63" eb="65">
      <t>ヨウシキ</t>
    </rPh>
    <phoneticPr fontId="3"/>
  </si>
  <si>
    <t>【作成上の注意】</t>
    <rPh sb="1" eb="4">
      <t>サクセイジョウ</t>
    </rPh>
    <rPh sb="5" eb="7">
      <t>チュウイ</t>
    </rPh>
    <phoneticPr fontId="3"/>
  </si>
  <si>
    <t>はじめにお読みください</t>
    <rPh sb="5" eb="6">
      <t>ヨ</t>
    </rPh>
    <phoneticPr fontId="3"/>
  </si>
  <si>
    <r>
      <t>★</t>
    </r>
    <r>
      <rPr>
        <u/>
        <sz val="11"/>
        <color rgb="FFFF0000"/>
        <rFont val="ＭＳ Ｐゴシック"/>
        <family val="3"/>
        <charset val="128"/>
      </rPr>
      <t>黄色セルは直接入力</t>
    </r>
    <r>
      <rPr>
        <sz val="11"/>
        <rFont val="ＭＳ Ｐゴシック"/>
        <family val="3"/>
        <charset val="128"/>
      </rPr>
      <t>、</t>
    </r>
    <r>
      <rPr>
        <u/>
        <sz val="11"/>
        <color rgb="FFFF0000"/>
        <rFont val="ＭＳ Ｐゴシック"/>
        <family val="3"/>
        <charset val="128"/>
      </rPr>
      <t>オレンジ色セルはリストボックス（プルダウン）から選択</t>
    </r>
    <r>
      <rPr>
        <sz val="11"/>
        <rFont val="ＭＳ Ｐゴシック"/>
        <family val="3"/>
        <charset val="128"/>
      </rPr>
      <t>してください（</t>
    </r>
    <r>
      <rPr>
        <u/>
        <sz val="11"/>
        <color rgb="FFFF0000"/>
        <rFont val="ＭＳ Ｐゴシック"/>
        <family val="3"/>
        <charset val="128"/>
      </rPr>
      <t>水色セルは入力不要</t>
    </r>
    <r>
      <rPr>
        <sz val="11"/>
        <rFont val="ＭＳ Ｐゴシック"/>
        <family val="3"/>
        <charset val="128"/>
      </rPr>
      <t>）。</t>
    </r>
    <rPh sb="1" eb="3">
      <t>キイロ</t>
    </rPh>
    <rPh sb="6" eb="10">
      <t>チョクセツニュウリョク</t>
    </rPh>
    <rPh sb="15" eb="16">
      <t>イロ</t>
    </rPh>
    <rPh sb="35" eb="37">
      <t>センタク</t>
    </rPh>
    <rPh sb="44" eb="46">
      <t>ミズイロ</t>
    </rPh>
    <rPh sb="49" eb="53">
      <t>ニュウリョクフヨウ</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</si>
  <si>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２「自治体における少子化対策の全体像及びその中での本個別事業の位置付け」には、次の①～③を記載すること。ただし、結婚新生活支援事業において、③は記載不要。
　①これまでの少子化対策の全体像及びその効果検証から浮かび上がった地域の実情及び課題　
　②当年度の少子化対策の全体像及びその中での本個別事業の位置付け
　③過年度の本個別事業で浮かび上がった課題の分析及びそれに対する取組（ステップアップ）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６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447" eb="448">
      <t>ホン</t>
    </rPh>
    <rPh sb="889" eb="890">
      <t>ホン</t>
    </rPh>
    <rPh sb="1008" eb="1010">
      <t>ケッコン</t>
    </rPh>
    <rPh sb="1010" eb="1012">
      <t>シエン</t>
    </rPh>
    <rPh sb="1016" eb="1018">
      <t>ジギョウ</t>
    </rPh>
    <rPh sb="1019" eb="1021">
      <t>ジッシ</t>
    </rPh>
    <rPh sb="1023" eb="1025">
      <t>バアイ</t>
    </rPh>
    <rPh sb="1027" eb="1029">
      <t>サンコウ</t>
    </rPh>
    <rPh sb="1032" eb="1034">
      <t>チョッキン</t>
    </rPh>
    <rPh sb="1034" eb="1036">
      <t>ネンド</t>
    </rPh>
    <rPh sb="1038" eb="1040">
      <t>カイイン</t>
    </rPh>
    <rPh sb="1040" eb="1042">
      <t>トウロク</t>
    </rPh>
    <rPh sb="1042" eb="1043">
      <t>スウ</t>
    </rPh>
    <rPh sb="1045" eb="1046">
      <t>ヒ</t>
    </rPh>
    <rPh sb="1047" eb="1048">
      <t>ア</t>
    </rPh>
    <rPh sb="1050" eb="1052">
      <t>セイリツ</t>
    </rPh>
    <rPh sb="1052" eb="1053">
      <t>シャ</t>
    </rPh>
    <rPh sb="1053" eb="1054">
      <t>スウ</t>
    </rPh>
    <rPh sb="1060" eb="1062">
      <t>セイリツ</t>
    </rPh>
    <rPh sb="1062" eb="1064">
      <t>クミスウ</t>
    </rPh>
    <rPh sb="1066" eb="1068">
      <t>セイコン</t>
    </rPh>
    <rPh sb="1068" eb="1069">
      <t>スウ</t>
    </rPh>
    <rPh sb="1071" eb="1073">
      <t>キサイ</t>
    </rPh>
    <rPh sb="1081" eb="1082">
      <t>ホカ</t>
    </rPh>
    <rPh sb="1082" eb="1085">
      <t>ジチタイホカトドウフケンシチョウソン</t>
    </rPh>
    <phoneticPr fontId="3"/>
  </si>
  <si>
    <t>（注）
１「対象経費支出予定額」には、本交付金の対象外経費を除いた対象経費支出予定額（補助率を乗じる前の額）を記入すること。また、金額の根拠となる資料（見積書等）を添付すること。
２「自治体における少子化対策の全体像及びその中での本個別事業の位置付け」には、次の①～③を記載すること。ただし、結婚新生活支援事業において、③は記載不要。
　①これまでの少子化対策の全体像及びその効果検証から浮かび上がった地域の実情及び課題　
　②当年度の少子化対策の全体像及びその中での本個別事業の位置付け
　③過年度の本個別事業で浮かび上がった課題の分析及びそれに対する取組（ステップアップ）
３「個別事業の内容」には、本個別事業の具体的内容を記載すること。
　※個別事業を次年度以降も自立的に発展させるため、事業内容の末尾に必ず次年度以降に向けた事業の方向性を記載すること（結婚新生活支援事業においては記載不要）。
　※事業内容を検討する上で参考とした既存事業があれば、都道府県名又は市町村名、事業名を記載すること（結婚新生活支援事業においては記載不要）。
４「少子化対策全体の重要業績評価指標(KPI)及び定量的成果目標」については、自治体の少子化対策全体のKPI及び定量的成果目標を達成予定時期を含め記載すること。また、各自治体は少なくとも令和６年度終了時点に、各自治体において効果検証を実施すること。　　　　　　　　　　　　　　　　　　　　　　　　　　　　　　　　　　　　　　　　　　　　　　　　　　
５「参考指標」には、各自治体の合計特殊出生率、婚姻件数、婚姻率を記載すること。　　　　
６「個別事業の重要業績評価指標（KPI）及び定量的成果目標」には、自治体における少子化対策の全体像の中での本個別事業の位置付けを踏まえ、KPI及び定量的成果目標を達成予定時期を含め記載すること。また、各自治体において効果検証を実施すること。
　※過去に関連する事業を実施している場合は、過去に設定したKPIを踏まえたKPIを設定すること。
　※結婚支援センター事業を実施する場合は、参考として直近年度の「会員登録数」「引き合わせ成立者数」「カップル成立組数」「成婚数」を記載すること。
７「他自治体との連携・役割分担の考え方及び具体的方策」には、本個別事業を他の都道府県や市町村と連携のもと実施する場合、その考え方及び具体的方法を記載すること。
８「民間事業者との連携・役割分担の考え方及び具体的方法」には、本個別事業を民間事業者との連携のもと実施する場合、その考え方及び具体的方法を記入すること。</t>
    <rPh sb="6" eb="8">
      <t>タイショウ</t>
    </rPh>
    <rPh sb="8" eb="10">
      <t>ケイヒ</t>
    </rPh>
    <rPh sb="10" eb="12">
      <t>シシュツ</t>
    </rPh>
    <rPh sb="12" eb="14">
      <t>ヨテイ</t>
    </rPh>
    <rPh sb="24" eb="27">
      <t>タイショウガイ</t>
    </rPh>
    <rPh sb="27" eb="29">
      <t>ケイヒ</t>
    </rPh>
    <rPh sb="30" eb="31">
      <t>ノゾ</t>
    </rPh>
    <rPh sb="301" eb="302">
      <t>ホン</t>
    </rPh>
    <rPh sb="743" eb="744">
      <t>ホン</t>
    </rPh>
    <rPh sb="862" eb="864">
      <t>ケッコン</t>
    </rPh>
    <rPh sb="864" eb="866">
      <t>シエン</t>
    </rPh>
    <rPh sb="870" eb="872">
      <t>ジギョウ</t>
    </rPh>
    <rPh sb="873" eb="875">
      <t>ジッシ</t>
    </rPh>
    <rPh sb="877" eb="879">
      <t>バアイ</t>
    </rPh>
    <rPh sb="881" eb="883">
      <t>サンコウ</t>
    </rPh>
    <rPh sb="886" eb="888">
      <t>チョッキン</t>
    </rPh>
    <rPh sb="888" eb="890">
      <t>ネンド</t>
    </rPh>
    <rPh sb="892" eb="894">
      <t>カイイン</t>
    </rPh>
    <rPh sb="894" eb="896">
      <t>トウロク</t>
    </rPh>
    <rPh sb="896" eb="897">
      <t>スウ</t>
    </rPh>
    <rPh sb="899" eb="900">
      <t>ヒ</t>
    </rPh>
    <rPh sb="901" eb="902">
      <t>ア</t>
    </rPh>
    <rPh sb="904" eb="906">
      <t>セイリツ</t>
    </rPh>
    <rPh sb="906" eb="907">
      <t>シャ</t>
    </rPh>
    <rPh sb="907" eb="908">
      <t>スウ</t>
    </rPh>
    <rPh sb="914" eb="916">
      <t>セイリツ</t>
    </rPh>
    <rPh sb="916" eb="918">
      <t>クミスウ</t>
    </rPh>
    <rPh sb="920" eb="922">
      <t>セイコン</t>
    </rPh>
    <rPh sb="922" eb="923">
      <t>スウ</t>
    </rPh>
    <rPh sb="925" eb="927">
      <t>キサイ</t>
    </rPh>
    <rPh sb="935" eb="936">
      <t>ホカ</t>
    </rPh>
    <rPh sb="936" eb="939">
      <t>ジチタイ</t>
    </rPh>
    <rPh sb="969" eb="970">
      <t>ホカ</t>
    </rPh>
    <rPh sb="971" eb="975">
      <t>トドウフケン</t>
    </rPh>
    <rPh sb="976" eb="979">
      <t>シチョウソン</t>
    </rPh>
    <phoneticPr fontId="3"/>
  </si>
  <si>
    <t>1_1_5 その他、各地域において結婚を希望する者の希望の実現を支援するための取組</t>
    <phoneticPr fontId="3"/>
  </si>
  <si>
    <r>
      <t>1_2_1 自治体間連携</t>
    </r>
    <r>
      <rPr>
        <sz val="10"/>
        <color theme="1"/>
        <rFont val="ＭＳ Ｐゴシック"/>
        <family val="3"/>
        <charset val="128"/>
        <scheme val="minor"/>
      </rPr>
      <t>を伴う結婚支援の取組</t>
    </r>
    <rPh sb="13" eb="14">
      <t>トモナ</t>
    </rPh>
    <rPh sb="20" eb="22">
      <t>トリクミ</t>
    </rPh>
    <phoneticPr fontId="1"/>
  </si>
  <si>
    <t>3_1_2 結婚応援パスポート・子育て支援パスポート</t>
    <rPh sb="6" eb="10">
      <t>ケッコンオウエン</t>
    </rPh>
    <phoneticPr fontId="3"/>
  </si>
  <si>
    <t>3_1_2 結婚応援パスポート・子育て支援パスポート</t>
    <phoneticPr fontId="3"/>
  </si>
  <si>
    <r>
      <t>【重点メニューのみ追加分</t>
    </r>
    <r>
      <rPr>
        <b/>
        <sz val="14"/>
        <color rgb="FF7030A0"/>
        <rFont val="ＭＳ Ｐゴシック"/>
        <family val="3"/>
        <charset val="128"/>
      </rPr>
      <t>】 要件充足確認欄</t>
    </r>
    <rPh sb="1" eb="3">
      <t>ジュウテン</t>
    </rPh>
    <rPh sb="9" eb="12">
      <t>ツイカブン</t>
    </rPh>
    <rPh sb="14" eb="16">
      <t>ヨウケン</t>
    </rPh>
    <rPh sb="16" eb="18">
      <t>ジュウソク</t>
    </rPh>
    <rPh sb="18" eb="20">
      <t>カクニン</t>
    </rPh>
    <rPh sb="20" eb="21">
      <t>ラン</t>
    </rPh>
    <phoneticPr fontId="3"/>
  </si>
  <si>
    <t>（参考）令和６年度における「運営費」対象経費の実支出額の算出用</t>
    <phoneticPr fontId="3"/>
  </si>
  <si>
    <t>継続</t>
  </si>
  <si>
    <t>（市町村分）</t>
  </si>
  <si>
    <t>亘理町</t>
    <rPh sb="0" eb="3">
      <t>ワタリチョウ</t>
    </rPh>
    <phoneticPr fontId="3"/>
  </si>
  <si>
    <t>宮城県</t>
    <rPh sb="0" eb="2">
      <t>ミヤギ</t>
    </rPh>
    <rPh sb="2" eb="3">
      <t>ケン</t>
    </rPh>
    <phoneticPr fontId="3"/>
  </si>
  <si>
    <t>町民生活課　生活環境班</t>
    <rPh sb="0" eb="2">
      <t>チョウミン</t>
    </rPh>
    <rPh sb="2" eb="4">
      <t>セイカツ</t>
    </rPh>
    <rPh sb="4" eb="5">
      <t>カ</t>
    </rPh>
    <rPh sb="6" eb="8">
      <t>セイカツ</t>
    </rPh>
    <rPh sb="8" eb="10">
      <t>カンキョウ</t>
    </rPh>
    <rPh sb="10" eb="11">
      <t>ハン</t>
    </rPh>
    <phoneticPr fontId="3"/>
  </si>
  <si>
    <t>亘理町結婚新生活支援事業</t>
    <rPh sb="0" eb="3">
      <t>ワタリチョウ</t>
    </rPh>
    <rPh sb="3" eb="12">
      <t>ケッコンシンセイカツシエンジギョウ</t>
    </rPh>
    <phoneticPr fontId="3"/>
  </si>
  <si>
    <t>令和</t>
  </si>
  <si>
    <t>当町において少子化対策は重要な課題であり、「第５次亘理町総合発展計画」の重点プロジェクトの１つ「子どもが安心して育つ社会の形成を推進する。若者の定住化はこれからの町づくりに重要である」としている。また、「第２期亘理町子ども・子育て支援事業計画」を策定しており、すべての子どもの幸せの実現に向けて地域のあらゆる人たちが子どもと子育て家庭を支え合う町づくりを目指す。亘理町の出生件数は、令和2年度174名、令和3年度183名、令和4年度134名と減少傾向にある。結婚支援事業は、これまで県（みやマリ）及び宮城県青年会館（PISA）と共催で結婚相談会の開催やみやマリ入会金の助成を行ってきたが、婚姻に結び付くケースは少なく、婚姻件数は令和2年度331件、令和3年度316件、令和4年度308件と年々減少しているため早急に対策を講じる必要がある。</t>
    <rPh sb="0" eb="2">
      <t>トウチョウ</t>
    </rPh>
    <rPh sb="6" eb="9">
      <t>ショウシカ</t>
    </rPh>
    <rPh sb="9" eb="11">
      <t>タイサク</t>
    </rPh>
    <rPh sb="12" eb="14">
      <t>ジュウヨウ</t>
    </rPh>
    <rPh sb="15" eb="17">
      <t>カダイ</t>
    </rPh>
    <rPh sb="22" eb="23">
      <t>ダイ</t>
    </rPh>
    <rPh sb="24" eb="25">
      <t>ジ</t>
    </rPh>
    <rPh sb="25" eb="28">
      <t>ワタリチョウ</t>
    </rPh>
    <rPh sb="28" eb="30">
      <t>ソウゴウ</t>
    </rPh>
    <rPh sb="30" eb="32">
      <t>ハッテン</t>
    </rPh>
    <rPh sb="32" eb="34">
      <t>ケイカク</t>
    </rPh>
    <rPh sb="36" eb="38">
      <t>ジュウテン</t>
    </rPh>
    <rPh sb="48" eb="49">
      <t>コ</t>
    </rPh>
    <rPh sb="52" eb="54">
      <t>アンシン</t>
    </rPh>
    <rPh sb="56" eb="57">
      <t>ソダ</t>
    </rPh>
    <rPh sb="58" eb="60">
      <t>シャカイ</t>
    </rPh>
    <rPh sb="61" eb="63">
      <t>ケイセイ</t>
    </rPh>
    <rPh sb="64" eb="66">
      <t>スイシン</t>
    </rPh>
    <rPh sb="69" eb="71">
      <t>ワカモノ</t>
    </rPh>
    <rPh sb="134" eb="135">
      <t>コ</t>
    </rPh>
    <rPh sb="138" eb="139">
      <t>シアワ</t>
    </rPh>
    <rPh sb="141" eb="143">
      <t>ジツゲン</t>
    </rPh>
    <rPh sb="144" eb="145">
      <t>ム</t>
    </rPh>
    <rPh sb="147" eb="149">
      <t>チイキ</t>
    </rPh>
    <rPh sb="154" eb="155">
      <t>ヒト</t>
    </rPh>
    <rPh sb="158" eb="159">
      <t>コ</t>
    </rPh>
    <rPh sb="162" eb="164">
      <t>コソダ</t>
    </rPh>
    <rPh sb="165" eb="167">
      <t>カテイ</t>
    </rPh>
    <rPh sb="168" eb="169">
      <t>ササ</t>
    </rPh>
    <rPh sb="170" eb="171">
      <t>ア</t>
    </rPh>
    <rPh sb="172" eb="173">
      <t>マチ</t>
    </rPh>
    <rPh sb="177" eb="179">
      <t>メザ</t>
    </rPh>
    <rPh sb="191" eb="193">
      <t>レイワ</t>
    </rPh>
    <rPh sb="221" eb="223">
      <t>ゲンショウ</t>
    </rPh>
    <rPh sb="223" eb="225">
      <t>ケイコウ</t>
    </rPh>
    <rPh sb="252" eb="253">
      <t>ケン</t>
    </rPh>
    <rPh sb="287" eb="288">
      <t>オコナ</t>
    </rPh>
    <rPh sb="314" eb="316">
      <t>レイワ</t>
    </rPh>
    <rPh sb="317" eb="319">
      <t>ネンド</t>
    </rPh>
    <rPh sb="322" eb="323">
      <t>ケン</t>
    </rPh>
    <rPh sb="324" eb="326">
      <t>レイワ</t>
    </rPh>
    <rPh sb="327" eb="329">
      <t>ネンド</t>
    </rPh>
    <rPh sb="332" eb="333">
      <t>ケン</t>
    </rPh>
    <rPh sb="334" eb="336">
      <t>レイワ</t>
    </rPh>
    <rPh sb="337" eb="339">
      <t>ネンド</t>
    </rPh>
    <rPh sb="342" eb="343">
      <t>ケン</t>
    </rPh>
    <rPh sb="344" eb="346">
      <t>ネンネン</t>
    </rPh>
    <rPh sb="346" eb="348">
      <t>ゲンショウ</t>
    </rPh>
    <rPh sb="354" eb="356">
      <t>ソウキュウ</t>
    </rPh>
    <rPh sb="357" eb="359">
      <t>タイサク</t>
    </rPh>
    <rPh sb="360" eb="361">
      <t>コウ</t>
    </rPh>
    <rPh sb="363" eb="365">
      <t>ヒツヨウ</t>
    </rPh>
    <phoneticPr fontId="3"/>
  </si>
  <si>
    <r>
      <t>＜当年度の少子化対策の全体像＞</t>
    </r>
    <r>
      <rPr>
        <u/>
        <sz val="8"/>
        <color theme="1"/>
        <rFont val="ＭＳ Ｐゴシック"/>
        <family val="3"/>
        <charset val="128"/>
      </rPr>
      <t xml:space="preserve">※全事業共通
</t>
    </r>
    <r>
      <rPr>
        <sz val="8"/>
        <color theme="1"/>
        <rFont val="ＭＳ Ｐゴシック"/>
        <family val="3"/>
        <charset val="128"/>
      </rPr>
      <t>令和６年度も継続して、「第５次亘理町総合発展計画」の重点プロジェクトの１つ「子どもが安心して育つ社会の形成を推進する。若者の定住化はこれからの町づくりに重要である」としていることに基づき、継続して少子化対策に取り組む。
＜本個別事業の位置付け＞結婚支援事業の内容としては、若い世代の結婚に伴う新生活スタートに係る支援事業を行うことにより、経済的不安の軽減を図り、地域における少子化対策の強化に資する。また、子育て世代包括支援センターでは、パパママプレ講座において、男性家事育児参画動画「パパナイスデー」をこれから育児を行う父母へ視聴してもらい、視聴後アンケートに回答してもらう。</t>
    </r>
    <rPh sb="16" eb="21">
      <t>ゼンジギョウキョウツウ</t>
    </rPh>
    <phoneticPr fontId="3"/>
  </si>
  <si>
    <t>有</t>
  </si>
  <si>
    <t>町税を滞納していないこと。３年定住する意思があること。</t>
    <rPh sb="0" eb="1">
      <t>マチ</t>
    </rPh>
    <rPh sb="1" eb="2">
      <t>ゼイ</t>
    </rPh>
    <rPh sb="3" eb="5">
      <t>タイノウ</t>
    </rPh>
    <rPh sb="14" eb="15">
      <t>ネン</t>
    </rPh>
    <rPh sb="15" eb="17">
      <t>テイジュウ</t>
    </rPh>
    <rPh sb="19" eb="21">
      <t>イシ</t>
    </rPh>
    <phoneticPr fontId="3"/>
  </si>
  <si>
    <t>実施中</t>
  </si>
  <si>
    <t>広報わたり、亘理町ホームページへの掲載</t>
    <rPh sb="0" eb="2">
      <t>コウホウ</t>
    </rPh>
    <rPh sb="6" eb="9">
      <t>ワタリチョウ</t>
    </rPh>
    <rPh sb="17" eb="19">
      <t>ケイサイ</t>
    </rPh>
    <phoneticPr fontId="3"/>
  </si>
  <si>
    <t>女性人口（15～49歳）</t>
    <rPh sb="0" eb="2">
      <t>ジョセイ</t>
    </rPh>
    <rPh sb="2" eb="4">
      <t>ジンコウ</t>
    </rPh>
    <rPh sb="10" eb="11">
      <t>サイ</t>
    </rPh>
    <phoneticPr fontId="3"/>
  </si>
  <si>
    <t>6100（令和7）</t>
    <rPh sb="5" eb="7">
      <t>レイワ</t>
    </rPh>
    <phoneticPr fontId="3"/>
  </si>
  <si>
    <t>6050（令和2）</t>
    <rPh sb="5" eb="7">
      <t>レイワ</t>
    </rPh>
    <phoneticPr fontId="3"/>
  </si>
  <si>
    <t>1.15（令和3年人口動態統計）</t>
    <rPh sb="5" eb="7">
      <t>レイワ</t>
    </rPh>
    <rPh sb="8" eb="9">
      <t>ネン</t>
    </rPh>
    <rPh sb="9" eb="11">
      <t>ジンコウ</t>
    </rPh>
    <rPh sb="11" eb="13">
      <t>ドウタイ</t>
    </rPh>
    <rPh sb="13" eb="15">
      <t>トウケイ</t>
    </rPh>
    <phoneticPr fontId="3"/>
  </si>
  <si>
    <t>102（令和3年人口動態統計）</t>
    <rPh sb="4" eb="6">
      <t>レイワ</t>
    </rPh>
    <rPh sb="7" eb="8">
      <t>ネン</t>
    </rPh>
    <rPh sb="8" eb="10">
      <t>ジンコウ</t>
    </rPh>
    <rPh sb="10" eb="12">
      <t>ドウタイ</t>
    </rPh>
    <rPh sb="12" eb="14">
      <t>トウケイ</t>
    </rPh>
    <phoneticPr fontId="3"/>
  </si>
  <si>
    <t>3.80（令和3年人口動態統計)</t>
    <rPh sb="5" eb="7">
      <t>レイワ</t>
    </rPh>
    <rPh sb="8" eb="9">
      <t>ネン</t>
    </rPh>
    <rPh sb="9" eb="11">
      <t>ジンコウ</t>
    </rPh>
    <rPh sb="11" eb="13">
      <t>ドウタイ</t>
    </rPh>
    <rPh sb="13" eb="15">
      <t>トウケイ</t>
    </rPh>
    <phoneticPr fontId="3"/>
  </si>
  <si>
    <t>宮城県との連携「ＡＩ活用を始めとするマッチングシステムの高度化等の取組」①出張登録・相談会の開催、②新規入会促進を目的とした入会登録料の半額助成、「男性の育休取得と家事・育児参画促進の取組」宮城県が作成する夫、父親向けの男性家事育児参画啓発動画の視聴、アンケート調査の義務付け（県作成・みやぎ電子申請サービス）③結婚新生活支援事業補助金交付決定者へのアンケート調査の義務付け（町独自でアンケート作成）</t>
    <rPh sb="0" eb="2">
      <t>ミヤギ</t>
    </rPh>
    <rPh sb="2" eb="3">
      <t>ケン</t>
    </rPh>
    <rPh sb="5" eb="7">
      <t>レンケイ</t>
    </rPh>
    <rPh sb="10" eb="12">
      <t>カツヨウ</t>
    </rPh>
    <rPh sb="13" eb="14">
      <t>ハジ</t>
    </rPh>
    <rPh sb="28" eb="30">
      <t>コウド</t>
    </rPh>
    <rPh sb="30" eb="31">
      <t>カ</t>
    </rPh>
    <rPh sb="31" eb="32">
      <t>トウ</t>
    </rPh>
    <rPh sb="33" eb="35">
      <t>トリクミ</t>
    </rPh>
    <rPh sb="37" eb="39">
      <t>シュッチョウ</t>
    </rPh>
    <rPh sb="39" eb="41">
      <t>トウロク</t>
    </rPh>
    <rPh sb="42" eb="44">
      <t>ソウダン</t>
    </rPh>
    <rPh sb="44" eb="45">
      <t>カイ</t>
    </rPh>
    <rPh sb="46" eb="48">
      <t>カイサイ</t>
    </rPh>
    <rPh sb="50" eb="52">
      <t>シンキ</t>
    </rPh>
    <rPh sb="52" eb="54">
      <t>ニュウカイ</t>
    </rPh>
    <rPh sb="54" eb="56">
      <t>ソクシン</t>
    </rPh>
    <rPh sb="57" eb="59">
      <t>モクテキ</t>
    </rPh>
    <rPh sb="62" eb="64">
      <t>ニュウカイ</t>
    </rPh>
    <rPh sb="64" eb="66">
      <t>トウロク</t>
    </rPh>
    <rPh sb="66" eb="67">
      <t>リョウ</t>
    </rPh>
    <rPh sb="68" eb="70">
      <t>ハンガク</t>
    </rPh>
    <rPh sb="70" eb="72">
      <t>ジョセイ</t>
    </rPh>
    <rPh sb="74" eb="76">
      <t>ダンセイ</t>
    </rPh>
    <rPh sb="107" eb="108">
      <t>ム</t>
    </rPh>
    <rPh sb="110" eb="112">
      <t>ダンセイ</t>
    </rPh>
    <rPh sb="112" eb="114">
      <t>カジ</t>
    </rPh>
    <rPh sb="114" eb="116">
      <t>イクジ</t>
    </rPh>
    <rPh sb="116" eb="118">
      <t>サンカク</t>
    </rPh>
    <rPh sb="118" eb="120">
      <t>ケイハツ</t>
    </rPh>
    <rPh sb="120" eb="122">
      <t>ドウガ</t>
    </rPh>
    <rPh sb="123" eb="125">
      <t>シチョウ</t>
    </rPh>
    <rPh sb="131" eb="133">
      <t>チョウサ</t>
    </rPh>
    <rPh sb="134" eb="136">
      <t>ギム</t>
    </rPh>
    <rPh sb="136" eb="137">
      <t>ヅ</t>
    </rPh>
    <rPh sb="139" eb="140">
      <t>ケン</t>
    </rPh>
    <rPh sb="140" eb="142">
      <t>サクセイ</t>
    </rPh>
    <rPh sb="146" eb="148">
      <t>デンシ</t>
    </rPh>
    <rPh sb="148" eb="150">
      <t>シンセイ</t>
    </rPh>
    <rPh sb="156" eb="165">
      <t>ケッコンシンセイカツシエンジギョウ</t>
    </rPh>
    <rPh sb="165" eb="167">
      <t>ホジョ</t>
    </rPh>
    <rPh sb="167" eb="168">
      <t>キン</t>
    </rPh>
    <rPh sb="168" eb="170">
      <t>コウフ</t>
    </rPh>
    <rPh sb="170" eb="172">
      <t>ケッテイ</t>
    </rPh>
    <rPh sb="172" eb="173">
      <t>シャ</t>
    </rPh>
    <rPh sb="180" eb="182">
      <t>チョウサ</t>
    </rPh>
    <rPh sb="183" eb="185">
      <t>ギム</t>
    </rPh>
    <rPh sb="185" eb="186">
      <t>ヅ</t>
    </rPh>
    <rPh sb="188" eb="189">
      <t>マチ</t>
    </rPh>
    <rPh sb="189" eb="191">
      <t>ドクジ</t>
    </rPh>
    <rPh sb="197" eb="199">
      <t>サクセイ</t>
    </rPh>
    <phoneticPr fontId="3"/>
  </si>
  <si>
    <t>（令和５年度補正）</t>
  </si>
  <si>
    <t>左記上限額のとおり</t>
  </si>
  <si>
    <t>1.15（令和2）</t>
    <rPh sb="5" eb="7">
      <t>レイワ</t>
    </rPh>
    <phoneticPr fontId="3"/>
  </si>
  <si>
    <t>・29歳以下（新規）：60万×6世帯＝360万円　　・39歳以下（新規）：30万×4世帯＝120万円　　　　・29歳以下（継続）：30万×8世帯＝240万円　　・39歳以下（継続）：15万×2世帯＝30万円　　　　　〔（6件×60万円）＋（4件×30万円）＋（8件×30万）＋（2件×15万）〕×2/3（補助率）＝500万円　①令和3年亘理町年間婚姻件数102件（令和3年人口動態統計）、②令和2年に婚姻生活に入った39歳以下の世帯割合（令和2年衛生統計年報（人口動態統計論）82.4％、③令和3年世帯総数のうち、世帯所得が500万円以下の世帯の割合55.7％（令和3年国民生活基礎調査）、算出式①×②×③＝46.8件（支給見込み世帯数）但し、46件のうち、予算の制約により、今回の対象件数は20件とする。新婚世帯からの申請状況によって、追加の募集予算措置を検討する。対象経費支出予定額：（6件×60万円）＋（4件×30万円）＋（8件×30万）＋（2件×15万）＝750万円</t>
    <rPh sb="3" eb="4">
      <t>サイ</t>
    </rPh>
    <rPh sb="4" eb="6">
      <t>イカ</t>
    </rPh>
    <rPh sb="7" eb="8">
      <t>シン</t>
    </rPh>
    <rPh sb="13" eb="14">
      <t>マン</t>
    </rPh>
    <rPh sb="16" eb="18">
      <t>セタイ</t>
    </rPh>
    <rPh sb="22" eb="23">
      <t>マン</t>
    </rPh>
    <rPh sb="23" eb="24">
      <t>エン</t>
    </rPh>
    <rPh sb="29" eb="30">
      <t>サイ</t>
    </rPh>
    <rPh sb="30" eb="32">
      <t>イカ</t>
    </rPh>
    <rPh sb="33" eb="35">
      <t>シンキ</t>
    </rPh>
    <rPh sb="39" eb="40">
      <t>マン</t>
    </rPh>
    <rPh sb="42" eb="44">
      <t>セタイ</t>
    </rPh>
    <rPh sb="48" eb="49">
      <t>マン</t>
    </rPh>
    <rPh sb="49" eb="50">
      <t>エン</t>
    </rPh>
    <rPh sb="131" eb="132">
      <t>ケン</t>
    </rPh>
    <rPh sb="135" eb="136">
      <t>マン</t>
    </rPh>
    <rPh sb="140" eb="141">
      <t>ケン</t>
    </rPh>
    <rPh sb="144" eb="145">
      <t>マン</t>
    </rPh>
    <phoneticPr fontId="3"/>
  </si>
  <si>
    <t>1.18（令和12）</t>
    <rPh sb="5" eb="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</si>
</sst>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
    <numFmt numFmtId="178" formatCode="#,##0_ "/>
    <numFmt numFmtId="179" formatCode="#,##0;&quot;△ &quot;#,##0"/>
    <numFmt numFmtId="180" formatCode="#,##0_);[Red]\(#,##0\)"/>
    <numFmt numFmtId="181" formatCode="#,##0&quot;円&quot;"/>
    <numFmt numFmtId="182" formatCode="#,##0;&quot;▲ &quot;#,##0"/>
  </numFmts>
  <fonts count="67" x14ac:knownFonts="1">
    <font>
      <sz val="10"/>
      <name val="ＭＳ Ｐゴシック"/>
      <family val="3"/>
      <charset val="128"/>
    </font>
    <font>
      <sz val="11"/>
      <color theme="1"/>
      <name val="Meiryo UI"/>
      <family val="2"/>
      <charset val="128"/>
    </font>
    <font>
      <sz val="1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7"/>
      <name val="ＭＳ Ｐゴシック"/>
      <family val="3"/>
      <charset val="128"/>
    </font>
    <font>
      <sz val="14"/>
      <name val="ＭＳ Ｐゴシック"/>
      <family val="3"/>
      <charset val="128"/>
    </font>
    <font>
      <sz val="10"/>
      <color rgb="FFFF0066"/>
      <name val="ＭＳ Ｐゴシック"/>
      <family val="3"/>
      <charset val="128"/>
    </font>
    <font>
      <sz val="10"/>
      <color rgb="FFFF0066"/>
      <name val="HG丸ｺﾞｼｯｸM-PRO"/>
      <family val="3"/>
      <charset val="128"/>
    </font>
    <font>
      <sz val="6"/>
      <name val="ＭＳ Ｐゴシック"/>
      <family val="3"/>
      <charset val="128"/>
      <scheme val="minor"/>
    </font>
    <font>
      <sz val="10"/>
      <color rgb="FFFF0000"/>
      <name val="ＭＳ Ｐゴシック"/>
      <family val="3"/>
      <charset val="128"/>
    </font>
    <font>
      <sz val="10"/>
      <color theme="0"/>
      <name val="ＭＳ Ｐゴシック"/>
      <family val="3"/>
      <charset val="128"/>
    </font>
    <font>
      <sz val="8"/>
      <color theme="1"/>
      <name val="ＭＳ Ｐゴシック"/>
      <family val="3"/>
      <charset val="128"/>
    </font>
    <font>
      <sz val="6"/>
      <color theme="1"/>
      <name val="ＭＳ Ｐゴシック"/>
      <family val="3"/>
      <charset val="128"/>
    </font>
    <font>
      <b/>
      <sz val="8"/>
      <name val="ＭＳ Ｐゴシック"/>
      <family val="3"/>
      <charset val="128"/>
    </font>
    <font>
      <sz val="11"/>
      <name val="ＭＳ ゴシック"/>
      <family val="3"/>
      <charset val="128"/>
    </font>
    <font>
      <sz val="10"/>
      <name val="ＭＳ ゴシック"/>
      <family val="3"/>
      <charset val="128"/>
    </font>
    <font>
      <sz val="8"/>
      <name val="ＭＳ ゴシック"/>
      <family val="3"/>
      <charset val="128"/>
    </font>
    <font>
      <sz val="9"/>
      <color rgb="FFFF0066"/>
      <name val="ＭＳ ゴシック"/>
      <family val="3"/>
      <charset val="128"/>
    </font>
    <font>
      <b/>
      <sz val="18"/>
      <name val="ＭＳ Ｐゴシック"/>
      <family val="3"/>
      <charset val="128"/>
    </font>
    <font>
      <b/>
      <sz val="14"/>
      <name val="ＭＳ Ｐゴシック"/>
      <family val="3"/>
      <charset val="128"/>
    </font>
    <font>
      <sz val="11"/>
      <color theme="1"/>
      <name val="ＭＳ Ｐゴシック"/>
      <family val="3"/>
      <charset val="128"/>
    </font>
    <font>
      <sz val="9"/>
      <color theme="1"/>
      <name val="ＭＳ Ｐゴシック"/>
      <family val="3"/>
      <charset val="128"/>
    </font>
    <font>
      <sz val="12"/>
      <name val="ＭＳ Ｐゴシック"/>
      <family val="3"/>
      <charset val="128"/>
    </font>
    <font>
      <b/>
      <sz val="8"/>
      <color theme="1"/>
      <name val="ＭＳ Ｐゴシック"/>
      <family val="3"/>
      <charset val="128"/>
    </font>
    <font>
      <sz val="8"/>
      <color rgb="FFFF0000"/>
      <name val="ＭＳ Ｐゴシック"/>
      <family val="3"/>
      <charset val="128"/>
    </font>
    <font>
      <b/>
      <sz val="12"/>
      <name val="ＭＳ ゴシック"/>
      <family val="3"/>
      <charset val="128"/>
    </font>
    <font>
      <b/>
      <sz val="10"/>
      <name val="ＭＳ ゴシック"/>
      <family val="3"/>
      <charset val="128"/>
    </font>
    <font>
      <b/>
      <sz val="11"/>
      <name val="ＭＳ ゴシック"/>
      <family val="3"/>
      <charset val="128"/>
    </font>
    <font>
      <sz val="11"/>
      <color rgb="FFFF0000"/>
      <name val="ＭＳ Ｐゴシック"/>
      <family val="3"/>
      <charset val="128"/>
    </font>
    <font>
      <b/>
      <sz val="12"/>
      <name val="ＭＳ Ｐゴシック"/>
      <family val="3"/>
      <charset val="128"/>
    </font>
    <font>
      <sz val="10"/>
      <color theme="1"/>
      <name val="ＭＳ Ｐゴシック"/>
      <family val="3"/>
      <charset val="128"/>
    </font>
    <font>
      <sz val="14"/>
      <color rgb="FF0070C0"/>
      <name val="ＭＳ Ｐゴシック"/>
      <family val="3"/>
      <charset val="128"/>
    </font>
    <font>
      <sz val="12"/>
      <color theme="1"/>
      <name val="ＭＳ Ｐゴシック"/>
      <family val="3"/>
      <charset val="128"/>
    </font>
    <font>
      <b/>
      <sz val="14"/>
      <color theme="1"/>
      <name val="ＭＳ Ｐゴシック"/>
      <family val="3"/>
      <charset val="128"/>
    </font>
    <font>
      <b/>
      <sz val="18"/>
      <color rgb="FFFF0000"/>
      <name val="ＭＳ Ｐゴシック"/>
      <family val="3"/>
      <charset val="128"/>
    </font>
    <font>
      <b/>
      <sz val="12"/>
      <color theme="1"/>
      <name val="ＭＳ Ｐゴシック"/>
      <family val="3"/>
      <charset val="128"/>
    </font>
    <font>
      <b/>
      <sz val="14"/>
      <color rgb="FFFF0000"/>
      <name val="ＭＳ Ｐゴシック"/>
      <family val="3"/>
      <charset val="128"/>
    </font>
    <font>
      <b/>
      <sz val="11"/>
      <color theme="1"/>
      <name val="ＭＳ Ｐゴシック"/>
      <family val="3"/>
      <charset val="128"/>
    </font>
    <font>
      <b/>
      <sz val="12"/>
      <color rgb="FFFF0000"/>
      <name val="ＭＳ Ｐゴシック"/>
      <family val="3"/>
      <charset val="128"/>
    </font>
    <font>
      <sz val="12"/>
      <color rgb="FFFF0000"/>
      <name val="ＭＳ Ｐゴシック"/>
      <family val="3"/>
      <charset val="128"/>
    </font>
    <font>
      <u/>
      <sz val="12"/>
      <name val="ＭＳ Ｐゴシック"/>
      <family val="3"/>
      <charset val="128"/>
    </font>
    <font>
      <b/>
      <sz val="12"/>
      <color rgb="FF0070C0"/>
      <name val="ＭＳ Ｐゴシック"/>
      <family val="3"/>
      <charset val="128"/>
    </font>
    <font>
      <sz val="12"/>
      <color rgb="FF0070C0"/>
      <name val="ＭＳ Ｐゴシック"/>
      <family val="3"/>
      <charset val="128"/>
    </font>
    <font>
      <b/>
      <sz val="14"/>
      <color rgb="FF0070C0"/>
      <name val="ＭＳ Ｐゴシック"/>
      <family val="3"/>
      <charset val="128"/>
    </font>
    <font>
      <u/>
      <sz val="8"/>
      <color theme="1"/>
      <name val="ＭＳ Ｐゴシック"/>
      <family val="3"/>
      <charset val="128"/>
    </font>
    <font>
      <b/>
      <sz val="6"/>
      <color theme="1"/>
      <name val="ＭＳ Ｐゴシック"/>
      <family val="3"/>
      <charset val="128"/>
    </font>
    <font>
      <b/>
      <sz val="7.5"/>
      <color theme="1"/>
      <name val="ＭＳ Ｐゴシック"/>
      <family val="3"/>
      <charset val="128"/>
    </font>
    <font>
      <b/>
      <sz val="7"/>
      <color theme="1"/>
      <name val="ＭＳ Ｐゴシック"/>
      <family val="3"/>
      <charset val="128"/>
    </font>
    <font>
      <b/>
      <sz val="12"/>
      <color rgb="FF7030A0"/>
      <name val="ＭＳ Ｐゴシック"/>
      <family val="3"/>
      <charset val="128"/>
    </font>
    <font>
      <b/>
      <sz val="14"/>
      <color rgb="FF7030A0"/>
      <name val="ＭＳ Ｐゴシック"/>
      <family val="3"/>
      <charset val="128"/>
    </font>
    <font>
      <b/>
      <u/>
      <sz val="14"/>
      <color rgb="FF7030A0"/>
      <name val="ＭＳ Ｐゴシック"/>
      <family val="3"/>
      <charset val="128"/>
    </font>
    <font>
      <b/>
      <sz val="10"/>
      <color theme="5"/>
      <name val="ＭＳ Ｐゴシック"/>
      <family val="3"/>
      <charset val="128"/>
    </font>
    <font>
      <b/>
      <sz val="8"/>
      <color rgb="FF7030A0"/>
      <name val="ＭＳ Ｐゴシック"/>
      <family val="3"/>
      <charset val="128"/>
    </font>
    <font>
      <sz val="8"/>
      <name val="ＭＳ Ｐゴシック"/>
      <family val="3"/>
      <charset val="128"/>
      <scheme val="minor"/>
    </font>
    <font>
      <b/>
      <sz val="26"/>
      <color rgb="FFFF0000"/>
      <name val="ＭＳ Ｐゴシック"/>
      <family val="3"/>
      <charset val="128"/>
    </font>
    <font>
      <b/>
      <u/>
      <sz val="8"/>
      <color rgb="FFFF0000"/>
      <name val="ＭＳ Ｐゴシック"/>
      <family val="3"/>
      <charset val="128"/>
    </font>
    <font>
      <b/>
      <sz val="11"/>
      <color rgb="FF7030A0"/>
      <name val="ＭＳ Ｐゴシック"/>
      <family val="3"/>
      <charset val="128"/>
    </font>
    <font>
      <b/>
      <sz val="10"/>
      <color rgb="FF7030A0"/>
      <name val="ＭＳ Ｐゴシック"/>
      <family val="3"/>
      <charset val="128"/>
    </font>
    <font>
      <b/>
      <sz val="11"/>
      <color rgb="FF0070C0"/>
      <name val="ＭＳ Ｐゴシック"/>
      <family val="3"/>
      <charset val="128"/>
    </font>
    <font>
      <u/>
      <sz val="11"/>
      <color rgb="FFFF0000"/>
      <name val="ＭＳ Ｐゴシック"/>
      <family val="3"/>
      <charset val="128"/>
    </font>
    <font>
      <b/>
      <u/>
      <sz val="11"/>
      <color rgb="FFFF0000"/>
      <name val="ＭＳ Ｐゴシック"/>
      <family val="3"/>
      <charset val="128"/>
    </font>
    <font>
      <b/>
      <sz val="16"/>
      <color rgb="FFFF0000"/>
      <name val="ＭＳ Ｐゴシック"/>
      <family val="3"/>
      <charset val="128"/>
    </font>
    <font>
      <sz val="10"/>
      <color theme="1"/>
      <name val="ＭＳ Ｐ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EFFFFF"/>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5FFFF"/>
        <bgColor indexed="64"/>
      </patternFill>
    </fill>
    <fill>
      <patternFill patternType="solid">
        <fgColor theme="9"/>
        <bgColor indexed="64"/>
      </patternFill>
    </fill>
  </fills>
  <borders count="2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hair">
        <color indexed="64"/>
      </left>
      <right style="thin">
        <color indexed="64"/>
      </right>
      <top/>
      <bottom style="hair">
        <color indexed="64"/>
      </bottom>
      <diagonal/>
    </border>
    <border>
      <left style="medium">
        <color indexed="64"/>
      </left>
      <right style="hair">
        <color indexed="64"/>
      </right>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right/>
      <top style="hair">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rgb="FFFF0000"/>
      </right>
      <top/>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hair">
        <color indexed="64"/>
      </right>
      <top style="thin">
        <color indexed="64"/>
      </top>
      <bottom style="hair">
        <color theme="1"/>
      </bottom>
      <diagonal/>
    </border>
    <border>
      <left/>
      <right style="hair">
        <color theme="1"/>
      </right>
      <top style="thin">
        <color indexed="64"/>
      </top>
      <bottom style="hair">
        <color theme="1"/>
      </bottom>
      <diagonal/>
    </border>
    <border>
      <left/>
      <right style="hair">
        <color theme="1"/>
      </right>
      <top/>
      <bottom style="hair">
        <color indexed="64"/>
      </bottom>
      <diagonal/>
    </border>
    <border>
      <left/>
      <right style="hair">
        <color theme="1"/>
      </right>
      <top style="hair">
        <color indexed="64"/>
      </top>
      <bottom style="hair">
        <color indexed="64"/>
      </bottom>
      <diagonal/>
    </border>
    <border>
      <left/>
      <right/>
      <top style="hair">
        <color theme="1"/>
      </top>
      <bottom style="hair">
        <color indexed="64"/>
      </bottom>
      <diagonal/>
    </border>
    <border>
      <left/>
      <right style="hair">
        <color indexed="64"/>
      </right>
      <top style="hair">
        <color theme="1"/>
      </top>
      <bottom style="hair">
        <color indexed="64"/>
      </bottom>
      <diagonal/>
    </border>
    <border>
      <left style="hair">
        <color theme="1"/>
      </left>
      <right/>
      <top style="hair">
        <color indexed="64"/>
      </top>
      <bottom style="hair">
        <color indexed="64"/>
      </bottom>
      <diagonal/>
    </border>
    <border>
      <left style="hair">
        <color theme="1"/>
      </left>
      <right/>
      <top style="thin">
        <color indexed="64"/>
      </top>
      <bottom style="hair">
        <color theme="1"/>
      </bottom>
      <diagonal/>
    </border>
    <border diagonalUp="1">
      <left style="hair">
        <color indexed="64"/>
      </left>
      <right style="medium">
        <color indexed="64"/>
      </right>
      <top style="thin">
        <color indexed="64"/>
      </top>
      <bottom style="hair">
        <color indexed="64"/>
      </bottom>
      <diagonal style="hair">
        <color indexed="64"/>
      </diagonal>
    </border>
    <border diagonalUp="1">
      <left style="hair">
        <color indexed="64"/>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diagonalUp="1">
      <left style="hair">
        <color indexed="64"/>
      </left>
      <right style="hair">
        <color indexed="64"/>
      </right>
      <top style="thin">
        <color indexed="64"/>
      </top>
      <bottom style="hair">
        <color indexed="64"/>
      </bottom>
      <diagonal style="hair">
        <color indexed="64"/>
      </diagonal>
    </border>
    <border>
      <left style="medium">
        <color theme="1"/>
      </left>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indexed="64"/>
      </left>
      <right style="double">
        <color indexed="64"/>
      </right>
      <top style="medium">
        <color indexed="64"/>
      </top>
      <bottom/>
      <diagonal/>
    </border>
    <border>
      <left/>
      <right style="double">
        <color indexed="64"/>
      </right>
      <top style="thin">
        <color indexed="64"/>
      </top>
      <bottom style="hair">
        <color indexed="64"/>
      </bottom>
      <diagonal/>
    </border>
    <border>
      <left style="medium">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medium">
        <color indexed="64"/>
      </top>
      <bottom style="hair">
        <color indexed="64"/>
      </bottom>
      <diagonal/>
    </border>
    <border>
      <left/>
      <right style="medium">
        <color indexed="64"/>
      </right>
      <top/>
      <bottom style="hair">
        <color indexed="64"/>
      </bottom>
      <diagonal/>
    </border>
    <border>
      <left/>
      <right style="thin">
        <color indexed="64"/>
      </right>
      <top style="thin">
        <color indexed="64"/>
      </top>
      <bottom style="medium">
        <color indexed="64"/>
      </bottom>
      <diagonal/>
    </border>
    <border>
      <left style="thin">
        <color indexed="64"/>
      </left>
      <right/>
      <top style="hair">
        <color theme="1"/>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hair">
        <color indexed="64"/>
      </left>
      <right style="hair">
        <color indexed="64"/>
      </right>
      <top/>
      <bottom style="hair">
        <color indexed="64"/>
      </bottom>
      <diagonal style="hair">
        <color indexed="64"/>
      </diagonal>
    </border>
    <border diagonalUp="1">
      <left style="hair">
        <color indexed="64"/>
      </left>
      <right style="medium">
        <color indexed="64"/>
      </right>
      <top/>
      <bottom style="hair">
        <color indexed="64"/>
      </bottom>
      <diagonal style="hair">
        <color indexed="64"/>
      </diagonal>
    </border>
    <border diagonalUp="1">
      <left style="hair">
        <color indexed="64"/>
      </left>
      <right/>
      <top/>
      <bottom style="hair">
        <color indexed="64"/>
      </bottom>
      <diagonal style="hair">
        <color indexed="64"/>
      </diagonal>
    </border>
    <border diagonalUp="1">
      <left/>
      <right style="hair">
        <color indexed="64"/>
      </right>
      <top/>
      <bottom style="hair">
        <color indexed="64"/>
      </bottom>
      <diagonal style="hair">
        <color indexed="64"/>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diagonalUp="1">
      <left style="hair">
        <color indexed="64"/>
      </left>
      <right/>
      <top style="hair">
        <color indexed="64"/>
      </top>
      <bottom style="hair">
        <color indexed="64"/>
      </bottom>
      <diagonal style="hair">
        <color indexed="64"/>
      </diagonal>
    </border>
    <border diagonalUp="1">
      <left/>
      <right style="hair">
        <color indexed="64"/>
      </right>
      <top style="hair">
        <color indexed="64"/>
      </top>
      <bottom style="hair">
        <color indexed="64"/>
      </bottom>
      <diagonal style="hair">
        <color indexed="64"/>
      </diagonal>
    </border>
    <border diagonalUp="1">
      <left style="hair">
        <color indexed="64"/>
      </left>
      <right/>
      <top style="thin">
        <color indexed="64"/>
      </top>
      <bottom/>
      <diagonal style="hair">
        <color indexed="64"/>
      </diagonal>
    </border>
    <border diagonalUp="1">
      <left/>
      <right style="hair">
        <color indexed="64"/>
      </right>
      <top style="thin">
        <color indexed="64"/>
      </top>
      <bottom/>
      <diagonal style="hair">
        <color indexed="64"/>
      </diagonal>
    </border>
    <border diagonalUp="1">
      <left style="hair">
        <color indexed="64"/>
      </left>
      <right style="hair">
        <color indexed="64"/>
      </right>
      <top style="thin">
        <color indexed="64"/>
      </top>
      <bottom/>
      <diagonal style="hair">
        <color indexed="64"/>
      </diagonal>
    </border>
    <border diagonalUp="1">
      <left style="hair">
        <color indexed="64"/>
      </left>
      <right style="medium">
        <color indexed="64"/>
      </right>
      <top style="thin">
        <color indexed="64"/>
      </top>
      <bottom/>
      <diagonal style="hair">
        <color indexed="64"/>
      </diagonal>
    </border>
    <border>
      <left style="thin">
        <color indexed="64"/>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thick">
        <color indexed="64"/>
      </top>
      <bottom style="thick">
        <color indexed="64"/>
      </bottom>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right/>
      <top style="hair">
        <color indexed="64"/>
      </top>
      <bottom style="thick">
        <color indexed="64"/>
      </bottom>
      <diagonal/>
    </border>
    <border>
      <left style="medium">
        <color rgb="FFFF0000"/>
      </left>
      <right style="thin">
        <color indexed="64"/>
      </right>
      <top style="medium">
        <color rgb="FFFF0000"/>
      </top>
      <bottom style="hair">
        <color indexed="64"/>
      </bottom>
      <diagonal/>
    </border>
    <border>
      <left style="thin">
        <color indexed="64"/>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medium">
        <color rgb="FFFF0000"/>
      </left>
      <right style="thin">
        <color indexed="64"/>
      </right>
      <top style="hair">
        <color indexed="64"/>
      </top>
      <bottom style="medium">
        <color indexed="64"/>
      </bottom>
      <diagonal/>
    </border>
    <border>
      <left style="thin">
        <color indexed="64"/>
      </left>
      <right style="medium">
        <color rgb="FFFF0000"/>
      </right>
      <top style="hair">
        <color indexed="64"/>
      </top>
      <bottom style="medium">
        <color indexed="64"/>
      </bottom>
      <diagonal/>
    </border>
    <border>
      <left style="medium">
        <color rgb="FFFF0000"/>
      </left>
      <right/>
      <top style="medium">
        <color indexed="64"/>
      </top>
      <bottom style="hair">
        <color indexed="64"/>
      </bottom>
      <diagonal/>
    </border>
    <border>
      <left/>
      <right style="medium">
        <color rgb="FFFF0000"/>
      </right>
      <top style="medium">
        <color indexed="64"/>
      </top>
      <bottom style="hair">
        <color indexed="64"/>
      </bottom>
      <diagonal/>
    </border>
    <border>
      <left style="medium">
        <color rgb="FFFF0000"/>
      </left>
      <right/>
      <top style="hair">
        <color indexed="64"/>
      </top>
      <bottom style="hair">
        <color indexed="64"/>
      </bottom>
      <diagonal/>
    </border>
    <border>
      <left/>
      <right style="medium">
        <color rgb="FFFF0000"/>
      </right>
      <top style="hair">
        <color indexed="64"/>
      </top>
      <bottom style="hair">
        <color indexed="64"/>
      </bottom>
      <diagonal/>
    </border>
    <border>
      <left style="medium">
        <color rgb="FFFF0000"/>
      </left>
      <right/>
      <top style="thin">
        <color indexed="64"/>
      </top>
      <bottom/>
      <diagonal/>
    </border>
    <border>
      <left/>
      <right style="medium">
        <color rgb="FFFF0000"/>
      </right>
      <top style="thin">
        <color indexed="64"/>
      </top>
      <bottom/>
      <diagonal/>
    </border>
    <border>
      <left style="medium">
        <color rgb="FFFF0000"/>
      </left>
      <right/>
      <top style="thin">
        <color indexed="64"/>
      </top>
      <bottom style="hair">
        <color indexed="64"/>
      </bottom>
      <diagonal/>
    </border>
    <border>
      <left/>
      <right style="medium">
        <color rgb="FFFF0000"/>
      </right>
      <top style="thin">
        <color indexed="64"/>
      </top>
      <bottom style="hair">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bottom style="hair">
        <color indexed="64"/>
      </bottom>
      <diagonal/>
    </border>
    <border>
      <left/>
      <right style="medium">
        <color rgb="FFFF0000"/>
      </right>
      <top/>
      <bottom style="hair">
        <color indexed="64"/>
      </bottom>
      <diagonal/>
    </border>
    <border>
      <left style="medium">
        <color rgb="FFFF0000"/>
      </left>
      <right/>
      <top style="thin">
        <color indexed="64"/>
      </top>
      <bottom style="medium">
        <color indexed="64"/>
      </bottom>
      <diagonal/>
    </border>
    <border>
      <left/>
      <right style="medium">
        <color rgb="FFFF0000"/>
      </right>
      <top style="thin">
        <color indexed="64"/>
      </top>
      <bottom style="medium">
        <color indexed="64"/>
      </bottom>
      <diagonal/>
    </border>
    <border>
      <left style="medium">
        <color rgb="FFFF0000"/>
      </left>
      <right/>
      <top style="hair">
        <color indexed="64"/>
      </top>
      <bottom/>
      <diagonal/>
    </border>
    <border>
      <left/>
      <right style="medium">
        <color rgb="FFFF0000"/>
      </right>
      <top style="hair">
        <color indexed="64"/>
      </top>
      <bottom/>
      <diagonal/>
    </border>
    <border>
      <left style="medium">
        <color rgb="FFFF0000"/>
      </left>
      <right/>
      <top style="thick">
        <color indexed="64"/>
      </top>
      <bottom style="thick">
        <color indexed="64"/>
      </bottom>
      <diagonal/>
    </border>
    <border>
      <left/>
      <right style="medium">
        <color rgb="FFFF0000"/>
      </right>
      <top style="thick">
        <color indexed="64"/>
      </top>
      <bottom style="thick">
        <color indexed="64"/>
      </bottom>
      <diagonal/>
    </border>
    <border>
      <left style="medium">
        <color rgb="FFFF0000"/>
      </left>
      <right/>
      <top/>
      <bottom/>
      <diagonal/>
    </border>
    <border>
      <left/>
      <right style="medium">
        <color rgb="FFFF0000"/>
      </right>
      <top/>
      <bottom/>
      <diagonal/>
    </border>
    <border>
      <left style="medium">
        <color rgb="FFFF0000"/>
      </left>
      <right/>
      <top style="medium">
        <color indexed="64"/>
      </top>
      <bottom style="medium">
        <color indexed="64"/>
      </bottom>
      <diagonal/>
    </border>
    <border>
      <left/>
      <right style="medium">
        <color rgb="FFFF0000"/>
      </right>
      <top style="medium">
        <color indexed="64"/>
      </top>
      <bottom style="medium">
        <color indexed="64"/>
      </bottom>
      <diagonal/>
    </border>
    <border>
      <left style="medium">
        <color rgb="FFFF0000"/>
      </left>
      <right/>
      <top style="hair">
        <color indexed="64"/>
      </top>
      <bottom style="thick">
        <color indexed="64"/>
      </bottom>
      <diagonal/>
    </border>
    <border>
      <left/>
      <right style="medium">
        <color rgb="FFFF0000"/>
      </right>
      <top style="hair">
        <color indexed="64"/>
      </top>
      <bottom style="thick">
        <color indexed="64"/>
      </bottom>
      <diagonal/>
    </border>
    <border>
      <left style="medium">
        <color rgb="FFFF0000"/>
      </left>
      <right/>
      <top style="medium">
        <color indexed="64"/>
      </top>
      <bottom/>
      <diagonal/>
    </border>
    <border>
      <left/>
      <right style="medium">
        <color rgb="FFFF0000"/>
      </right>
      <top style="medium">
        <color indexed="64"/>
      </top>
      <bottom/>
      <diagonal/>
    </border>
    <border>
      <left style="medium">
        <color rgb="FFFF0000"/>
      </left>
      <right/>
      <top style="thick">
        <color indexed="64"/>
      </top>
      <bottom style="medium">
        <color rgb="FFFF0000"/>
      </bottom>
      <diagonal/>
    </border>
    <border>
      <left/>
      <right/>
      <top style="thick">
        <color indexed="64"/>
      </top>
      <bottom style="medium">
        <color rgb="FFFF0000"/>
      </bottom>
      <diagonal/>
    </border>
    <border>
      <left/>
      <right style="medium">
        <color rgb="FFFF0000"/>
      </right>
      <top style="thick">
        <color indexed="64"/>
      </top>
      <bottom style="medium">
        <color rgb="FFFF0000"/>
      </bottom>
      <diagonal/>
    </border>
    <border>
      <left style="medium">
        <color rgb="FFFF0000"/>
      </left>
      <right style="thin">
        <color auto="1"/>
      </right>
      <top style="medium">
        <color indexed="64"/>
      </top>
      <bottom style="medium">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indexed="64"/>
      </left>
      <right style="thick">
        <color rgb="FFFF0000"/>
      </right>
      <top/>
      <bottom style="thin">
        <color indexed="64"/>
      </bottom>
      <diagonal/>
    </border>
    <border>
      <left style="thick">
        <color rgb="FFFF0000"/>
      </left>
      <right/>
      <top style="thick">
        <color rgb="FFFF0000"/>
      </top>
      <bottom style="medium">
        <color theme="1"/>
      </bottom>
      <diagonal/>
    </border>
    <border>
      <left/>
      <right/>
      <top style="thick">
        <color rgb="FFFF0000"/>
      </top>
      <bottom style="medium">
        <color theme="1"/>
      </bottom>
      <diagonal/>
    </border>
    <border>
      <left/>
      <right style="thick">
        <color rgb="FFFF0000"/>
      </right>
      <top style="thick">
        <color rgb="FFFF0000"/>
      </top>
      <bottom style="medium">
        <color theme="1"/>
      </bottom>
      <diagonal/>
    </border>
    <border>
      <left/>
      <right style="thin">
        <color indexed="64"/>
      </right>
      <top style="thin">
        <color indexed="64"/>
      </top>
      <bottom style="thick">
        <color rgb="FFFF0000"/>
      </bottom>
      <diagonal/>
    </border>
    <border>
      <left style="thick">
        <color rgb="FFFF0000"/>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thin">
        <color indexed="64"/>
      </left>
      <right style="medium">
        <color theme="1"/>
      </right>
      <top style="thin">
        <color indexed="64"/>
      </top>
      <bottom style="thin">
        <color indexed="64"/>
      </bottom>
      <diagonal/>
    </border>
    <border>
      <left style="thin">
        <color indexed="64"/>
      </left>
      <right style="medium">
        <color theme="1"/>
      </right>
      <top style="thin">
        <color indexed="64"/>
      </top>
      <bottom style="thick">
        <color rgb="FFFF0000"/>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right/>
      <top style="thick">
        <color rgb="FFFF0000"/>
      </top>
      <bottom/>
      <diagonal/>
    </border>
    <border>
      <left style="thick">
        <color rgb="FFFF0000"/>
      </left>
      <right style="thin">
        <color indexed="64"/>
      </right>
      <top style="thick">
        <color rgb="FFFF0000"/>
      </top>
      <bottom/>
      <diagonal/>
    </border>
    <border>
      <left/>
      <right style="thin">
        <color theme="1"/>
      </right>
      <top style="thin">
        <color theme="1"/>
      </top>
      <bottom style="thin">
        <color theme="1"/>
      </bottom>
      <diagonal/>
    </border>
    <border>
      <left style="thick">
        <color rgb="FFFF0000"/>
      </left>
      <right style="thin">
        <color theme="1"/>
      </right>
      <top style="thin">
        <color theme="1"/>
      </top>
      <bottom style="thick">
        <color rgb="FFFF0000"/>
      </bottom>
      <diagonal/>
    </border>
    <border>
      <left style="thin">
        <color theme="1"/>
      </left>
      <right style="thin">
        <color theme="1"/>
      </right>
      <top style="thin">
        <color theme="1"/>
      </top>
      <bottom style="thick">
        <color rgb="FFFF0000"/>
      </bottom>
      <diagonal/>
    </border>
    <border>
      <left style="thin">
        <color theme="1"/>
      </left>
      <right style="thick">
        <color rgb="FFFF0000"/>
      </right>
      <top style="thin">
        <color theme="1"/>
      </top>
      <bottom style="thick">
        <color rgb="FFFF0000"/>
      </bottom>
      <diagonal/>
    </border>
    <border>
      <left style="thin">
        <color theme="1"/>
      </left>
      <right style="thick">
        <color rgb="FFFF0000"/>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s>
  <cellStyleXfs count="5">
    <xf numFmtId="0" fontId="0" fillId="0" borderId="0"/>
    <xf numFmtId="38" fontId="2" fillId="0" borderId="0" applyFont="0" applyFill="0" applyBorder="0" applyAlignment="0" applyProtection="0"/>
    <xf numFmtId="0" fontId="1" fillId="0" borderId="0">
      <alignment vertical="center"/>
    </xf>
    <xf numFmtId="0" fontId="4" fillId="0" borderId="0"/>
    <xf numFmtId="9" fontId="2" fillId="0" borderId="0" applyFont="0" applyFill="0" applyBorder="0" applyAlignment="0" applyProtection="0">
      <alignment vertical="center"/>
    </xf>
  </cellStyleXfs>
  <cellXfs count="1107">
    <xf numFmtId="0" fontId="0" fillId="0" borderId="0" xfId="0"/>
    <xf numFmtId="0" fontId="0" fillId="0" borderId="0" xfId="0" applyProtection="1">
      <protection locked="0"/>
    </xf>
    <xf numFmtId="0" fontId="10" fillId="0" borderId="0" xfId="0" applyFont="1" applyProtection="1">
      <protection locked="0"/>
    </xf>
    <xf numFmtId="0" fontId="0" fillId="0" borderId="0" xfId="0" applyAlignment="1">
      <alignment vertical="center" wrapText="1"/>
    </xf>
    <xf numFmtId="0" fontId="0" fillId="0" borderId="2" xfId="0" applyBorder="1" applyAlignment="1">
      <alignment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0" fillId="0" borderId="0" xfId="0" applyAlignment="1" applyProtection="1">
      <alignment vertical="center"/>
      <protection locked="0"/>
    </xf>
    <xf numFmtId="0" fontId="0" fillId="0" borderId="0" xfId="0" applyAlignment="1" applyProtection="1">
      <alignment shrinkToFit="1"/>
      <protection locked="0"/>
    </xf>
    <xf numFmtId="0" fontId="11" fillId="0" borderId="0" xfId="0" applyFont="1" applyAlignment="1" applyProtection="1">
      <alignment vertical="center"/>
      <protection locked="0"/>
    </xf>
    <xf numFmtId="0" fontId="0" fillId="0" borderId="0" xfId="0" applyAlignment="1">
      <alignment vertical="center" wrapText="1" shrinkToFit="1"/>
    </xf>
    <xf numFmtId="0" fontId="5" fillId="0" borderId="0" xfId="0" applyFont="1" applyAlignment="1">
      <alignment horizontal="center" vertical="center" wrapText="1"/>
    </xf>
    <xf numFmtId="0" fontId="5" fillId="6" borderId="2"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left" vertical="center" wrapText="1"/>
    </xf>
    <xf numFmtId="0" fontId="5" fillId="2" borderId="2" xfId="0" applyFont="1" applyFill="1" applyBorder="1" applyAlignment="1">
      <alignment horizontal="center" vertical="center" wrapText="1"/>
    </xf>
    <xf numFmtId="0" fontId="0" fillId="2" borderId="2" xfId="0" applyFill="1" applyBorder="1" applyAlignment="1">
      <alignment vertical="center" wrapText="1"/>
    </xf>
    <xf numFmtId="0" fontId="5" fillId="2" borderId="15" xfId="0" applyFont="1" applyFill="1" applyBorder="1" applyAlignment="1">
      <alignment horizontal="center" vertical="center" wrapText="1"/>
    </xf>
    <xf numFmtId="12" fontId="0" fillId="0" borderId="0" xfId="0" applyNumberFormat="1" applyAlignment="1">
      <alignment horizontal="center" vertical="center" wrapText="1"/>
    </xf>
    <xf numFmtId="0" fontId="5" fillId="0" borderId="2" xfId="0" applyFont="1" applyBorder="1" applyAlignment="1">
      <alignment horizontal="center" vertical="center" wrapText="1"/>
    </xf>
    <xf numFmtId="0" fontId="11" fillId="0" borderId="0" xfId="0" applyFont="1" applyAlignment="1" applyProtection="1">
      <alignment horizontal="left"/>
      <protection locked="0"/>
    </xf>
    <xf numFmtId="0" fontId="4" fillId="0" borderId="0" xfId="3" applyProtection="1">
      <protection locked="0"/>
    </xf>
    <xf numFmtId="0" fontId="26" fillId="0" borderId="0" xfId="3" applyFont="1" applyProtection="1">
      <protection locked="0"/>
    </xf>
    <xf numFmtId="0" fontId="2" fillId="0" borderId="0" xfId="3" applyFont="1" applyAlignment="1" applyProtection="1">
      <alignment vertical="center"/>
      <protection locked="0"/>
    </xf>
    <xf numFmtId="0" fontId="18" fillId="0" borderId="0" xfId="0" applyFont="1" applyAlignment="1" applyProtection="1">
      <alignment vertical="center"/>
      <protection locked="0"/>
    </xf>
    <xf numFmtId="0" fontId="21" fillId="0" borderId="0" xfId="0" applyFont="1" applyAlignment="1" applyProtection="1">
      <alignment horizontal="left" vertical="center"/>
      <protection locked="0"/>
    </xf>
    <xf numFmtId="0" fontId="7" fillId="0" borderId="0" xfId="0" applyFont="1" applyAlignment="1" applyProtection="1">
      <alignment vertical="center"/>
      <protection locked="0"/>
    </xf>
    <xf numFmtId="0" fontId="21" fillId="0" borderId="0" xfId="0" applyFont="1" applyAlignment="1" applyProtection="1">
      <alignment vertical="center"/>
      <protection locked="0"/>
    </xf>
    <xf numFmtId="0" fontId="0" fillId="0" borderId="0" xfId="3" applyFont="1" applyAlignment="1" applyProtection="1">
      <alignment vertical="center"/>
      <protection locked="0"/>
    </xf>
    <xf numFmtId="0" fontId="43" fillId="0" borderId="0" xfId="3" applyFont="1" applyAlignment="1" applyProtection="1">
      <alignment vertical="center"/>
      <protection locked="0"/>
    </xf>
    <xf numFmtId="0" fontId="26" fillId="0" borderId="0" xfId="3" applyFont="1" applyAlignment="1" applyProtection="1">
      <alignment vertical="center"/>
      <protection locked="0"/>
    </xf>
    <xf numFmtId="0" fontId="26" fillId="0" borderId="0" xfId="3" applyFont="1" applyAlignment="1" applyProtection="1">
      <alignment horizontal="right" vertical="center"/>
      <protection locked="0"/>
    </xf>
    <xf numFmtId="0" fontId="44" fillId="0" borderId="0" xfId="3" applyFont="1" applyAlignment="1" applyProtection="1">
      <alignment horizontal="center" vertical="center"/>
      <protection locked="0"/>
    </xf>
    <xf numFmtId="0" fontId="44" fillId="0" borderId="0" xfId="3" applyFont="1" applyAlignment="1" applyProtection="1">
      <alignment vertical="center"/>
      <protection locked="0"/>
    </xf>
    <xf numFmtId="0" fontId="26" fillId="0" borderId="0" xfId="3" applyFont="1" applyAlignment="1" applyProtection="1">
      <alignment horizontal="center" vertical="center"/>
      <protection locked="0"/>
    </xf>
    <xf numFmtId="0" fontId="33" fillId="0" borderId="0" xfId="3" applyFont="1" applyAlignment="1" applyProtection="1">
      <alignment horizontal="left" vertical="center"/>
      <protection locked="0"/>
    </xf>
    <xf numFmtId="0" fontId="33" fillId="0" borderId="0" xfId="3" applyFont="1" applyAlignment="1" applyProtection="1">
      <alignment vertical="center" wrapText="1"/>
      <protection locked="0"/>
    </xf>
    <xf numFmtId="0" fontId="39" fillId="0" borderId="0" xfId="3" applyFont="1" applyAlignment="1" applyProtection="1">
      <alignment horizontal="center" vertical="center" wrapText="1"/>
      <protection locked="0"/>
    </xf>
    <xf numFmtId="0" fontId="26" fillId="0" borderId="0" xfId="3" applyFont="1" applyAlignment="1" applyProtection="1">
      <alignment horizontal="left" vertical="center" wrapText="1"/>
      <protection locked="0"/>
    </xf>
    <xf numFmtId="0" fontId="26" fillId="8" borderId="28" xfId="3" applyFont="1" applyFill="1" applyBorder="1" applyAlignment="1" applyProtection="1">
      <alignment horizontal="center" vertical="center"/>
      <protection locked="0"/>
    </xf>
    <xf numFmtId="0" fontId="26" fillId="0" borderId="25" xfId="3" applyFont="1" applyBorder="1" applyAlignment="1" applyProtection="1">
      <alignment vertical="center"/>
      <protection locked="0"/>
    </xf>
    <xf numFmtId="0" fontId="26" fillId="0" borderId="25" xfId="3" applyFont="1" applyBorder="1" applyAlignment="1" applyProtection="1">
      <alignment horizontal="center" vertical="center"/>
      <protection locked="0"/>
    </xf>
    <xf numFmtId="180" fontId="43" fillId="0" borderId="25" xfId="3" applyNumberFormat="1" applyFont="1" applyBorder="1" applyAlignment="1" applyProtection="1">
      <alignment horizontal="right" vertical="center"/>
      <protection locked="0"/>
    </xf>
    <xf numFmtId="180" fontId="26" fillId="0" borderId="25" xfId="3" applyNumberFormat="1" applyFont="1" applyBorder="1" applyAlignment="1" applyProtection="1">
      <alignment horizontal="right" vertical="center"/>
      <protection locked="0"/>
    </xf>
    <xf numFmtId="0" fontId="26" fillId="0" borderId="25" xfId="3" applyFont="1" applyBorder="1" applyAlignment="1" applyProtection="1">
      <alignment horizontal="center" vertical="center" wrapText="1"/>
      <protection locked="0"/>
    </xf>
    <xf numFmtId="0" fontId="26" fillId="0" borderId="19" xfId="3" applyFont="1" applyBorder="1" applyAlignment="1" applyProtection="1">
      <alignment vertical="center"/>
      <protection locked="0"/>
    </xf>
    <xf numFmtId="0" fontId="26" fillId="0" borderId="28" xfId="3" applyFont="1" applyBorder="1" applyAlignment="1" applyProtection="1">
      <alignment horizontal="center" vertical="center"/>
      <protection locked="0"/>
    </xf>
    <xf numFmtId="180" fontId="43" fillId="0" borderId="0" xfId="3" applyNumberFormat="1" applyFont="1" applyAlignment="1" applyProtection="1">
      <alignment horizontal="right" vertical="center"/>
      <protection locked="0"/>
    </xf>
    <xf numFmtId="180" fontId="26" fillId="0" borderId="0" xfId="3" applyNumberFormat="1" applyFont="1" applyAlignment="1" applyProtection="1">
      <alignment horizontal="right" vertical="center"/>
      <protection locked="0"/>
    </xf>
    <xf numFmtId="180" fontId="43" fillId="0" borderId="43" xfId="3" applyNumberFormat="1" applyFont="1" applyBorder="1" applyAlignment="1" applyProtection="1">
      <alignment horizontal="right" vertical="center"/>
      <protection locked="0"/>
    </xf>
    <xf numFmtId="0" fontId="26" fillId="0" borderId="28" xfId="3" applyFont="1" applyBorder="1" applyAlignment="1" applyProtection="1">
      <alignment horizontal="center" vertical="center" wrapText="1"/>
      <protection locked="0"/>
    </xf>
    <xf numFmtId="180" fontId="26" fillId="0" borderId="25" xfId="3" applyNumberFormat="1" applyFont="1" applyBorder="1" applyAlignment="1" applyProtection="1">
      <alignment horizontal="center" vertical="center"/>
      <protection locked="0"/>
    </xf>
    <xf numFmtId="180" fontId="26" fillId="0" borderId="0" xfId="3" applyNumberFormat="1" applyFont="1" applyAlignment="1" applyProtection="1">
      <alignment horizontal="center" vertical="center"/>
      <protection locked="0"/>
    </xf>
    <xf numFmtId="0" fontId="37" fillId="0" borderId="0" xfId="3" applyFont="1" applyAlignment="1" applyProtection="1">
      <alignment horizontal="left" vertical="center"/>
      <protection locked="0"/>
    </xf>
    <xf numFmtId="0" fontId="23" fillId="0" borderId="0" xfId="3" applyFont="1" applyAlignment="1" applyProtection="1">
      <alignment vertical="center"/>
      <protection locked="0"/>
    </xf>
    <xf numFmtId="180" fontId="46" fillId="0" borderId="0" xfId="3" applyNumberFormat="1" applyFont="1" applyAlignment="1" applyProtection="1">
      <alignment horizontal="right" vertical="center"/>
      <protection locked="0"/>
    </xf>
    <xf numFmtId="0" fontId="42" fillId="0" borderId="0" xfId="3" applyFont="1" applyAlignment="1" applyProtection="1">
      <alignment vertical="center" wrapText="1"/>
      <protection locked="0"/>
    </xf>
    <xf numFmtId="180" fontId="26" fillId="0" borderId="220" xfId="3" applyNumberFormat="1" applyFont="1" applyBorder="1" applyAlignment="1" applyProtection="1">
      <alignment horizontal="right" vertical="center"/>
      <protection locked="0"/>
    </xf>
    <xf numFmtId="180" fontId="26" fillId="0" borderId="221" xfId="3" applyNumberFormat="1" applyFont="1" applyBorder="1" applyAlignment="1" applyProtection="1">
      <alignment horizontal="right" vertical="center"/>
      <protection locked="0"/>
    </xf>
    <xf numFmtId="180" fontId="26" fillId="0" borderId="226" xfId="3" applyNumberFormat="1" applyFont="1" applyBorder="1" applyAlignment="1" applyProtection="1">
      <alignment horizontal="center" vertical="center"/>
      <protection locked="0"/>
    </xf>
    <xf numFmtId="180" fontId="26" fillId="0" borderId="227" xfId="3" applyNumberFormat="1" applyFont="1" applyBorder="1" applyAlignment="1" applyProtection="1">
      <alignment horizontal="center" vertical="center"/>
      <protection locked="0"/>
    </xf>
    <xf numFmtId="0" fontId="45" fillId="0" borderId="0" xfId="3" applyFont="1" applyAlignment="1" applyProtection="1">
      <alignment horizontal="center" vertical="center"/>
      <protection locked="0"/>
    </xf>
    <xf numFmtId="180" fontId="26" fillId="0" borderId="0" xfId="3" applyNumberFormat="1" applyFont="1" applyAlignment="1" applyProtection="1">
      <alignment vertical="center"/>
      <protection locked="0"/>
    </xf>
    <xf numFmtId="0" fontId="5" fillId="2" borderId="0" xfId="0" applyFont="1" applyFill="1" applyAlignment="1">
      <alignment horizontal="center" vertical="center" wrapText="1"/>
    </xf>
    <xf numFmtId="0" fontId="0" fillId="0" borderId="248" xfId="0" applyBorder="1" applyAlignment="1">
      <alignment vertical="center" wrapText="1"/>
    </xf>
    <xf numFmtId="0" fontId="0" fillId="0" borderId="249" xfId="0" applyBorder="1" applyAlignment="1">
      <alignment vertical="center" wrapText="1"/>
    </xf>
    <xf numFmtId="0" fontId="6" fillId="0" borderId="2" xfId="0" applyFont="1" applyBorder="1" applyAlignment="1">
      <alignment vertical="center" wrapText="1"/>
    </xf>
    <xf numFmtId="0" fontId="15" fillId="5" borderId="131" xfId="0" applyFont="1" applyFill="1" applyBorder="1" applyProtection="1">
      <protection locked="0"/>
    </xf>
    <xf numFmtId="0" fontId="15" fillId="5" borderId="48" xfId="0" applyFont="1" applyFill="1" applyBorder="1" applyProtection="1">
      <protection locked="0"/>
    </xf>
    <xf numFmtId="0" fontId="15" fillId="5" borderId="51" xfId="0" applyFont="1" applyFill="1" applyBorder="1" applyProtection="1">
      <protection locked="0"/>
    </xf>
    <xf numFmtId="0" fontId="15" fillId="5" borderId="54" xfId="0" applyFont="1" applyFill="1" applyBorder="1" applyProtection="1">
      <protection locked="0"/>
    </xf>
    <xf numFmtId="0" fontId="15" fillId="5" borderId="55" xfId="0" applyFont="1" applyFill="1" applyBorder="1" applyProtection="1">
      <protection locked="0"/>
    </xf>
    <xf numFmtId="0" fontId="6" fillId="5" borderId="131" xfId="0" applyFont="1" applyFill="1" applyBorder="1" applyProtection="1">
      <protection locked="0"/>
    </xf>
    <xf numFmtId="0" fontId="6" fillId="5" borderId="48" xfId="0" applyFont="1" applyFill="1" applyBorder="1" applyProtection="1">
      <protection locked="0"/>
    </xf>
    <xf numFmtId="0" fontId="6" fillId="5" borderId="51" xfId="0" applyFont="1" applyFill="1" applyBorder="1" applyProtection="1">
      <protection locked="0"/>
    </xf>
    <xf numFmtId="0" fontId="0" fillId="3" borderId="247" xfId="0" applyFill="1" applyBorder="1" applyAlignment="1">
      <alignment horizontal="left" vertical="center" wrapText="1"/>
    </xf>
    <xf numFmtId="0" fontId="6" fillId="0" borderId="0" xfId="0" applyFont="1" applyAlignment="1">
      <alignment vertical="center" wrapText="1"/>
    </xf>
    <xf numFmtId="0" fontId="6" fillId="0" borderId="15" xfId="0" applyFont="1" applyBorder="1" applyAlignment="1">
      <alignment vertical="center" wrapText="1"/>
    </xf>
    <xf numFmtId="0" fontId="6" fillId="0" borderId="2" xfId="0" applyFont="1" applyBorder="1" applyAlignment="1">
      <alignment vertical="center" wrapText="1" shrinkToFit="1"/>
    </xf>
    <xf numFmtId="38" fontId="6" fillId="3" borderId="2" xfId="1" applyFont="1" applyFill="1" applyBorder="1" applyAlignment="1">
      <alignment vertical="center" wrapText="1"/>
    </xf>
    <xf numFmtId="38" fontId="6" fillId="3" borderId="15" xfId="1" applyFont="1" applyFill="1" applyBorder="1" applyAlignment="1">
      <alignment vertical="center" wrapText="1"/>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6" fillId="0" borderId="7" xfId="0" applyFont="1" applyBorder="1" applyAlignment="1">
      <alignment vertical="center" wrapText="1"/>
    </xf>
    <xf numFmtId="0" fontId="15" fillId="0" borderId="2" xfId="0" applyFont="1" applyBorder="1" applyAlignment="1">
      <alignment vertical="center" wrapText="1"/>
    </xf>
    <xf numFmtId="0" fontId="0" fillId="3" borderId="0" xfId="0" applyFill="1" applyAlignment="1">
      <alignment horizontal="center" vertical="center" wrapText="1"/>
    </xf>
    <xf numFmtId="0" fontId="6" fillId="0" borderId="2" xfId="0" applyFont="1" applyBorder="1" applyAlignment="1">
      <alignment horizontal="center" vertical="center" wrapText="1"/>
    </xf>
    <xf numFmtId="0" fontId="20" fillId="0" borderId="2" xfId="0" applyFont="1" applyBorder="1" applyAlignment="1">
      <alignment vertical="center" wrapText="1"/>
    </xf>
    <xf numFmtId="0" fontId="20" fillId="0" borderId="2" xfId="0" applyFont="1" applyBorder="1" applyAlignment="1">
      <alignment wrapText="1"/>
    </xf>
    <xf numFmtId="0" fontId="4" fillId="0" borderId="0" xfId="0" applyFont="1" applyAlignment="1">
      <alignment wrapText="1"/>
    </xf>
    <xf numFmtId="0" fontId="62" fillId="0" borderId="0" xfId="0" applyFont="1" applyAlignment="1">
      <alignment wrapText="1"/>
    </xf>
    <xf numFmtId="0" fontId="4" fillId="2" borderId="263" xfId="0" applyFont="1" applyFill="1" applyBorder="1" applyAlignment="1">
      <alignment horizontal="left" wrapText="1"/>
    </xf>
    <xf numFmtId="0" fontId="64" fillId="3" borderId="0" xfId="0" applyFont="1" applyFill="1" applyAlignment="1">
      <alignment horizontal="left" wrapText="1"/>
    </xf>
    <xf numFmtId="0" fontId="9" fillId="0" borderId="0" xfId="0" applyFont="1" applyAlignment="1">
      <alignment wrapText="1"/>
    </xf>
    <xf numFmtId="0" fontId="65" fillId="3" borderId="0" xfId="0" applyFont="1" applyFill="1" applyAlignment="1">
      <alignment horizontal="center" wrapText="1"/>
    </xf>
    <xf numFmtId="0" fontId="6" fillId="2" borderId="36" xfId="0" applyFont="1" applyFill="1" applyBorder="1" applyAlignment="1" applyProtection="1">
      <alignment horizontal="center" shrinkToFit="1"/>
      <protection locked="0"/>
    </xf>
    <xf numFmtId="0" fontId="6" fillId="2" borderId="55" xfId="0" applyFont="1" applyFill="1" applyBorder="1" applyAlignment="1" applyProtection="1">
      <alignment horizontal="center" shrinkToFit="1"/>
      <protection locked="0"/>
    </xf>
    <xf numFmtId="180" fontId="26" fillId="5" borderId="48" xfId="3" applyNumberFormat="1" applyFont="1" applyFill="1" applyBorder="1" applyAlignment="1" applyProtection="1">
      <alignment horizontal="right" vertical="center"/>
      <protection locked="0"/>
    </xf>
    <xf numFmtId="180" fontId="26" fillId="5" borderId="33" xfId="3" applyNumberFormat="1" applyFont="1" applyFill="1" applyBorder="1" applyAlignment="1" applyProtection="1">
      <alignment horizontal="right" vertical="center"/>
      <protection locked="0"/>
    </xf>
    <xf numFmtId="180" fontId="26" fillId="5" borderId="87" xfId="3" applyNumberFormat="1" applyFont="1" applyFill="1" applyBorder="1" applyAlignment="1" applyProtection="1">
      <alignment horizontal="right" vertical="center"/>
      <protection locked="0"/>
    </xf>
    <xf numFmtId="0" fontId="26" fillId="8" borderId="96" xfId="3" applyFont="1" applyFill="1" applyBorder="1" applyAlignment="1" applyProtection="1">
      <alignment horizontal="center" vertical="center"/>
      <protection locked="0"/>
    </xf>
    <xf numFmtId="0" fontId="26" fillId="0" borderId="0" xfId="3" applyFont="1" applyAlignment="1" applyProtection="1">
      <alignment horizontal="center" vertical="center" wrapText="1"/>
      <protection locked="0"/>
    </xf>
    <xf numFmtId="0" fontId="34" fillId="0" borderId="2" xfId="0" applyFont="1" applyBorder="1" applyAlignment="1">
      <alignment vertical="center" wrapText="1"/>
    </xf>
    <xf numFmtId="0" fontId="34" fillId="3" borderId="2" xfId="0" applyFont="1" applyFill="1" applyBorder="1" applyAlignment="1">
      <alignment vertical="center" wrapText="1"/>
    </xf>
    <xf numFmtId="0" fontId="0" fillId="0" borderId="0" xfId="0" applyAlignment="1" applyProtection="1">
      <alignment vertical="center"/>
    </xf>
    <xf numFmtId="0" fontId="0" fillId="0" borderId="0" xfId="0" applyAlignment="1" applyProtection="1">
      <alignment horizontal="right" vertical="center"/>
    </xf>
    <xf numFmtId="0" fontId="10" fillId="0" borderId="0" xfId="0" applyFont="1" applyProtection="1"/>
    <xf numFmtId="0" fontId="0" fillId="0" borderId="0" xfId="0" applyAlignment="1" applyProtection="1">
      <alignment vertical="center" shrinkToFit="1"/>
    </xf>
    <xf numFmtId="0" fontId="0" fillId="0" borderId="0" xfId="0" applyAlignment="1" applyProtection="1">
      <alignment horizontal="center" vertical="center"/>
    </xf>
    <xf numFmtId="177" fontId="6" fillId="0" borderId="1" xfId="0" applyNumberFormat="1" applyFont="1" applyBorder="1" applyAlignment="1" applyProtection="1">
      <alignment vertical="center"/>
    </xf>
    <xf numFmtId="0" fontId="0" fillId="0" borderId="0" xfId="0" applyProtection="1"/>
    <xf numFmtId="0" fontId="0" fillId="0" borderId="0" xfId="0" applyAlignment="1" applyProtection="1">
      <alignment shrinkToFit="1"/>
    </xf>
    <xf numFmtId="176" fontId="0" fillId="0" borderId="0" xfId="0" applyNumberFormat="1" applyAlignment="1" applyProtection="1">
      <alignment horizontal="left" vertical="center"/>
    </xf>
    <xf numFmtId="0" fontId="6" fillId="0" borderId="0" xfId="0" applyFont="1" applyAlignment="1" applyProtection="1">
      <alignment horizontal="right"/>
    </xf>
    <xf numFmtId="0" fontId="11" fillId="0" borderId="0" xfId="0" applyFont="1" applyAlignment="1" applyProtection="1">
      <alignment vertical="center"/>
    </xf>
    <xf numFmtId="0" fontId="5" fillId="4" borderId="28" xfId="0" applyFont="1" applyFill="1" applyBorder="1" applyAlignment="1" applyProtection="1">
      <alignment horizontal="center" textRotation="255" wrapText="1"/>
    </xf>
    <xf numFmtId="0" fontId="5" fillId="4" borderId="14" xfId="0" applyFont="1" applyFill="1" applyBorder="1" applyAlignment="1" applyProtection="1">
      <alignment horizontal="center" textRotation="255" wrapText="1"/>
    </xf>
    <xf numFmtId="0" fontId="3" fillId="4" borderId="28" xfId="0" applyFont="1" applyFill="1" applyBorder="1" applyAlignment="1" applyProtection="1">
      <alignment horizontal="center" vertical="top" wrapText="1"/>
    </xf>
    <xf numFmtId="0" fontId="3" fillId="4" borderId="0" xfId="0" applyFont="1" applyFill="1" applyAlignment="1" applyProtection="1">
      <alignment horizontal="center" vertical="top" wrapText="1"/>
    </xf>
    <xf numFmtId="0" fontId="0" fillId="0" borderId="28" xfId="0" applyBorder="1" applyProtection="1"/>
    <xf numFmtId="0" fontId="8" fillId="0" borderId="0" xfId="0" applyFont="1" applyAlignment="1" applyProtection="1">
      <alignment vertical="top" wrapText="1"/>
    </xf>
    <xf numFmtId="0" fontId="13" fillId="0" borderId="0" xfId="0" applyFont="1" applyProtection="1"/>
    <xf numFmtId="0" fontId="0" fillId="0" borderId="122" xfId="0" applyBorder="1" applyProtection="1"/>
    <xf numFmtId="0" fontId="0" fillId="0" borderId="256" xfId="0" applyBorder="1" applyProtection="1"/>
    <xf numFmtId="0" fontId="18" fillId="0" borderId="0" xfId="0" applyFont="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31" fillId="0" borderId="0" xfId="0" applyFont="1" applyAlignment="1" applyProtection="1">
      <alignment vertical="center"/>
    </xf>
    <xf numFmtId="0" fontId="18" fillId="0" borderId="0" xfId="0" applyFont="1" applyAlignment="1" applyProtection="1">
      <alignment horizontal="right" vertical="center"/>
    </xf>
    <xf numFmtId="0" fontId="7" fillId="0" borderId="144" xfId="0" applyFont="1" applyBorder="1" applyAlignment="1" applyProtection="1">
      <alignment vertical="center"/>
    </xf>
    <xf numFmtId="0" fontId="7" fillId="0" borderId="145" xfId="0" applyFont="1" applyBorder="1" applyAlignment="1" applyProtection="1">
      <alignment vertical="center"/>
    </xf>
    <xf numFmtId="0" fontId="7" fillId="0" borderId="146" xfId="0" applyFont="1" applyBorder="1" applyAlignment="1" applyProtection="1">
      <alignment vertical="center"/>
    </xf>
    <xf numFmtId="0" fontId="7" fillId="0" borderId="0" xfId="0" applyFont="1" applyAlignment="1" applyProtection="1">
      <alignment vertical="center"/>
    </xf>
    <xf numFmtId="0" fontId="15" fillId="0" borderId="1" xfId="0" applyFont="1" applyBorder="1" applyAlignment="1" applyProtection="1">
      <alignment vertical="center" wrapText="1"/>
    </xf>
    <xf numFmtId="0" fontId="15" fillId="0" borderId="0" xfId="0" applyFont="1" applyAlignment="1" applyProtection="1">
      <alignment vertical="center" wrapText="1"/>
    </xf>
    <xf numFmtId="0" fontId="15" fillId="0" borderId="0" xfId="0" applyFont="1" applyAlignment="1" applyProtection="1">
      <alignment horizontal="right" vertical="center"/>
    </xf>
    <xf numFmtId="178" fontId="15" fillId="0" borderId="0" xfId="0" applyNumberFormat="1" applyFont="1" applyAlignment="1" applyProtection="1">
      <alignment vertical="center" wrapText="1"/>
    </xf>
    <xf numFmtId="0" fontId="20" fillId="0" borderId="0" xfId="0" applyFont="1" applyAlignment="1" applyProtection="1">
      <alignment vertical="center"/>
    </xf>
    <xf numFmtId="0" fontId="6" fillId="0" borderId="19" xfId="0" applyFont="1" applyBorder="1" applyAlignment="1" applyProtection="1">
      <alignment vertical="top" wrapText="1"/>
    </xf>
    <xf numFmtId="0" fontId="15" fillId="0" borderId="16" xfId="0" applyFont="1" applyBorder="1" applyAlignment="1" applyProtection="1">
      <alignment vertical="center" wrapText="1"/>
    </xf>
    <xf numFmtId="0" fontId="15" fillId="0" borderId="19" xfId="0" applyFont="1" applyBorder="1" applyAlignment="1" applyProtection="1">
      <alignment vertical="center" wrapText="1"/>
    </xf>
    <xf numFmtId="0" fontId="15" fillId="0" borderId="28" xfId="0" applyFont="1" applyBorder="1" applyAlignment="1" applyProtection="1">
      <alignment vertical="center" wrapText="1"/>
    </xf>
    <xf numFmtId="0" fontId="6" fillId="0" borderId="0" xfId="0" applyFont="1" applyAlignment="1" applyProtection="1">
      <alignment vertical="top" wrapText="1"/>
    </xf>
    <xf numFmtId="0" fontId="6" fillId="0" borderId="78" xfId="0" applyFont="1" applyBorder="1" applyAlignment="1" applyProtection="1">
      <alignment vertical="top" wrapText="1"/>
    </xf>
    <xf numFmtId="0" fontId="34" fillId="0" borderId="0" xfId="0" applyFont="1" applyProtection="1"/>
    <xf numFmtId="0" fontId="10" fillId="0" borderId="19" xfId="0" applyFont="1" applyBorder="1" applyProtection="1"/>
    <xf numFmtId="0" fontId="5" fillId="0" borderId="0" xfId="0" applyFont="1" applyAlignment="1" applyProtection="1">
      <alignment vertical="center" wrapText="1"/>
    </xf>
    <xf numFmtId="0" fontId="25" fillId="0" borderId="0" xfId="0" applyFont="1" applyAlignment="1" applyProtection="1">
      <alignment vertical="center" wrapText="1"/>
    </xf>
    <xf numFmtId="0" fontId="25" fillId="0" borderId="0" xfId="0" applyFont="1" applyAlignment="1" applyProtection="1">
      <alignment vertical="center"/>
    </xf>
    <xf numFmtId="0" fontId="34" fillId="0" borderId="0" xfId="0" applyFont="1" applyAlignment="1" applyProtection="1"/>
    <xf numFmtId="0" fontId="13" fillId="0" borderId="19" xfId="0" applyFont="1" applyBorder="1" applyProtection="1"/>
    <xf numFmtId="0" fontId="5" fillId="0" borderId="0" xfId="0" applyFont="1" applyAlignment="1" applyProtection="1">
      <alignment horizontal="center" vertical="center" wrapText="1"/>
    </xf>
    <xf numFmtId="0" fontId="0" fillId="0" borderId="0" xfId="0" applyAlignment="1" applyProtection="1">
      <alignment horizontal="center"/>
    </xf>
    <xf numFmtId="0" fontId="25" fillId="0" borderId="0" xfId="0" applyFont="1" applyAlignment="1" applyProtection="1">
      <alignment horizontal="center" vertical="center" wrapText="1"/>
    </xf>
    <xf numFmtId="0" fontId="34" fillId="0" borderId="0" xfId="0" applyFont="1" applyAlignment="1" applyProtection="1">
      <alignment horizontal="center"/>
    </xf>
    <xf numFmtId="0" fontId="25" fillId="0" borderId="0" xfId="0" applyFont="1" applyAlignment="1" applyProtection="1"/>
    <xf numFmtId="38" fontId="34" fillId="0" borderId="0" xfId="1" applyFont="1" applyFill="1" applyBorder="1" applyAlignment="1" applyProtection="1"/>
    <xf numFmtId="0" fontId="0" fillId="0" borderId="137" xfId="0" applyBorder="1" applyProtection="1"/>
    <xf numFmtId="0" fontId="27" fillId="0" borderId="0" xfId="0" applyFont="1" applyAlignment="1" applyProtection="1">
      <alignment vertical="top" wrapText="1"/>
    </xf>
    <xf numFmtId="0" fontId="27" fillId="0" borderId="19" xfId="0" applyFont="1" applyBorder="1" applyAlignment="1" applyProtection="1">
      <alignment vertical="top" wrapText="1"/>
    </xf>
    <xf numFmtId="0" fontId="27" fillId="0" borderId="7" xfId="0" applyFont="1" applyBorder="1" applyAlignment="1" applyProtection="1">
      <alignment vertical="center" wrapText="1"/>
    </xf>
    <xf numFmtId="0" fontId="15" fillId="0" borderId="0" xfId="0" applyFont="1" applyAlignment="1" applyProtection="1">
      <alignment horizontal="center" vertical="center" wrapText="1"/>
    </xf>
    <xf numFmtId="0" fontId="51" fillId="0" borderId="0" xfId="0" applyFont="1" applyAlignment="1" applyProtection="1">
      <alignment vertical="center"/>
    </xf>
    <xf numFmtId="0" fontId="27" fillId="0" borderId="19" xfId="0" applyFont="1" applyBorder="1" applyAlignment="1" applyProtection="1">
      <alignment vertical="center" wrapText="1"/>
    </xf>
    <xf numFmtId="0" fontId="51" fillId="0" borderId="0" xfId="0" applyFont="1" applyAlignment="1" applyProtection="1">
      <alignment vertical="center" wrapText="1"/>
    </xf>
    <xf numFmtId="0" fontId="27" fillId="0" borderId="19" xfId="0" applyFont="1" applyBorder="1" applyAlignment="1" applyProtection="1">
      <alignment horizontal="center" vertical="center" wrapText="1"/>
    </xf>
    <xf numFmtId="0" fontId="27" fillId="0" borderId="0" xfId="0" applyFont="1" applyAlignment="1" applyProtection="1">
      <alignment vertical="center" wrapText="1"/>
    </xf>
    <xf numFmtId="38" fontId="15" fillId="0" borderId="0" xfId="1" applyFont="1" applyFill="1" applyBorder="1" applyAlignment="1" applyProtection="1">
      <alignment horizontal="center" vertical="center" wrapText="1"/>
    </xf>
    <xf numFmtId="0" fontId="27" fillId="0" borderId="0" xfId="0" applyFont="1" applyAlignment="1" applyProtection="1">
      <alignment horizontal="center" vertical="center" wrapText="1"/>
    </xf>
    <xf numFmtId="0" fontId="34" fillId="0" borderId="19" xfId="0" applyFont="1" applyBorder="1" applyProtection="1"/>
    <xf numFmtId="0" fontId="27" fillId="0" borderId="0" xfId="0" applyFont="1" applyAlignment="1" applyProtection="1">
      <alignment horizontal="right" vertical="center" wrapText="1"/>
    </xf>
    <xf numFmtId="0" fontId="27" fillId="0" borderId="0" xfId="0" applyFont="1" applyAlignment="1" applyProtection="1">
      <alignment horizontal="left" vertical="center" wrapText="1"/>
    </xf>
    <xf numFmtId="0" fontId="34" fillId="0" borderId="0" xfId="0" applyFont="1" applyAlignment="1" applyProtection="1">
      <alignment horizontal="center" vertical="center"/>
    </xf>
    <xf numFmtId="0" fontId="15" fillId="4" borderId="11" xfId="0" applyFont="1" applyFill="1" applyBorder="1" applyAlignment="1" applyProtection="1">
      <alignment vertical="top"/>
    </xf>
    <xf numFmtId="0" fontId="15" fillId="4" borderId="11" xfId="0" applyFont="1" applyFill="1" applyBorder="1" applyAlignment="1" applyProtection="1">
      <alignment vertical="top" wrapText="1"/>
    </xf>
    <xf numFmtId="0" fontId="15" fillId="4" borderId="71" xfId="0" applyFont="1" applyFill="1" applyBorder="1" applyAlignment="1" applyProtection="1">
      <alignment vertical="top" wrapText="1"/>
    </xf>
    <xf numFmtId="0" fontId="27" fillId="4" borderId="11" xfId="0" applyFont="1" applyFill="1" applyBorder="1" applyAlignment="1" applyProtection="1">
      <alignment horizontal="center" vertical="top" wrapText="1"/>
    </xf>
    <xf numFmtId="0" fontId="27" fillId="8" borderId="18" xfId="0" applyFont="1" applyFill="1" applyBorder="1" applyAlignment="1" applyProtection="1">
      <alignment horizontal="center" vertical="top" wrapText="1"/>
    </xf>
    <xf numFmtId="0" fontId="15" fillId="4" borderId="0" xfId="0" applyFont="1" applyFill="1" applyAlignment="1" applyProtection="1">
      <alignment vertical="top"/>
    </xf>
    <xf numFmtId="0" fontId="15" fillId="4" borderId="0" xfId="0" applyFont="1" applyFill="1" applyAlignment="1" applyProtection="1">
      <alignment vertical="top" wrapText="1"/>
    </xf>
    <xf numFmtId="0" fontId="15" fillId="4" borderId="73" xfId="0" applyFont="1" applyFill="1" applyBorder="1" applyAlignment="1" applyProtection="1">
      <alignment vertical="top" wrapText="1"/>
    </xf>
    <xf numFmtId="0" fontId="15" fillId="8" borderId="0" xfId="0" applyFont="1" applyFill="1" applyAlignment="1" applyProtection="1">
      <alignment vertical="top" wrapText="1"/>
    </xf>
    <xf numFmtId="0" fontId="27" fillId="8" borderId="0" xfId="0" applyFont="1" applyFill="1" applyAlignment="1" applyProtection="1">
      <alignment horizontal="center" vertical="top" wrapText="1"/>
    </xf>
    <xf numFmtId="0" fontId="27" fillId="8" borderId="19" xfId="0" applyFont="1" applyFill="1" applyBorder="1" applyAlignment="1" applyProtection="1">
      <alignment horizontal="center" vertical="top" wrapText="1"/>
    </xf>
    <xf numFmtId="0" fontId="15" fillId="4" borderId="0" xfId="0" applyFont="1" applyFill="1" applyAlignment="1" applyProtection="1">
      <alignment horizontal="center" vertical="top" wrapText="1"/>
    </xf>
    <xf numFmtId="0" fontId="15" fillId="4" borderId="0" xfId="0" applyFont="1" applyFill="1" applyAlignment="1" applyProtection="1">
      <alignment horizontal="center" vertical="top"/>
    </xf>
    <xf numFmtId="0" fontId="34" fillId="8" borderId="0" xfId="0" applyFont="1" applyFill="1" applyProtection="1"/>
    <xf numFmtId="0" fontId="15" fillId="8" borderId="73" xfId="0" applyFont="1" applyFill="1" applyBorder="1" applyAlignment="1" applyProtection="1">
      <alignment vertical="top" wrapText="1"/>
    </xf>
    <xf numFmtId="0" fontId="15" fillId="4" borderId="64" xfId="0" applyFont="1" applyFill="1" applyBorder="1" applyAlignment="1" applyProtection="1">
      <alignment vertical="top" wrapText="1"/>
    </xf>
    <xf numFmtId="0" fontId="0" fillId="0" borderId="0" xfId="0" applyAlignment="1" applyProtection="1">
      <alignment horizontal="center" vertical="center"/>
    </xf>
    <xf numFmtId="0" fontId="3" fillId="4" borderId="28" xfId="0" applyFont="1" applyFill="1" applyBorder="1" applyAlignment="1" applyProtection="1">
      <alignment horizontal="center" vertical="top" wrapText="1"/>
    </xf>
    <xf numFmtId="0" fontId="3" fillId="4" borderId="0" xfId="0" applyFont="1" applyFill="1" applyAlignment="1" applyProtection="1">
      <alignment horizontal="center" vertical="top" wrapText="1"/>
    </xf>
    <xf numFmtId="0" fontId="6" fillId="2" borderId="36" xfId="0" applyFont="1" applyFill="1" applyBorder="1" applyAlignment="1" applyProtection="1">
      <alignment horizontal="center" shrinkToFit="1"/>
      <protection locked="0"/>
    </xf>
    <xf numFmtId="0" fontId="6" fillId="2" borderId="55" xfId="0" applyFont="1" applyFill="1" applyBorder="1" applyAlignment="1" applyProtection="1">
      <alignment horizontal="center" shrinkToFit="1"/>
      <protection locked="0"/>
    </xf>
    <xf numFmtId="0" fontId="18" fillId="0" borderId="0" xfId="0" applyFont="1" applyAlignment="1" applyProtection="1">
      <alignment horizontal="left" vertical="center"/>
    </xf>
    <xf numFmtId="0" fontId="21" fillId="0" borderId="0" xfId="0" applyFont="1" applyAlignment="1" applyProtection="1">
      <alignment horizontal="left" vertical="center"/>
      <protection locked="0"/>
    </xf>
    <xf numFmtId="0" fontId="15" fillId="0" borderId="0" xfId="0" applyFont="1" applyAlignment="1" applyProtection="1">
      <alignment horizontal="right" vertical="center"/>
    </xf>
    <xf numFmtId="0" fontId="18" fillId="0" borderId="25" xfId="0" applyFont="1" applyBorder="1" applyAlignment="1" applyProtection="1">
      <alignment vertical="center"/>
    </xf>
    <xf numFmtId="0" fontId="6" fillId="2" borderId="32" xfId="0" applyFont="1" applyFill="1" applyBorder="1" applyAlignment="1" applyProtection="1">
      <alignment horizontal="center" shrinkToFit="1"/>
      <protection locked="0"/>
    </xf>
    <xf numFmtId="0" fontId="6" fillId="2" borderId="51" xfId="0" applyFont="1" applyFill="1" applyBorder="1" applyAlignment="1" applyProtection="1">
      <alignment horizontal="center" shrinkToFit="1"/>
      <protection locked="0"/>
    </xf>
    <xf numFmtId="0" fontId="0" fillId="0" borderId="0" xfId="0" applyAlignment="1" applyProtection="1">
      <alignment horizontal="left" vertical="center"/>
    </xf>
    <xf numFmtId="0" fontId="9" fillId="2" borderId="5" xfId="0" applyFont="1" applyFill="1" applyBorder="1" applyAlignment="1" applyProtection="1">
      <alignment horizontal="center" vertical="center" shrinkToFit="1"/>
      <protection locked="0"/>
    </xf>
    <xf numFmtId="0" fontId="9" fillId="2" borderId="9" xfId="0" applyFont="1" applyFill="1" applyBorder="1" applyAlignment="1" applyProtection="1">
      <alignment horizontal="center" vertical="center" shrinkToFit="1"/>
      <protection locked="0"/>
    </xf>
    <xf numFmtId="0" fontId="9" fillId="2" borderId="10" xfId="0" applyFont="1"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0" borderId="0" xfId="0" applyAlignment="1" applyProtection="1">
      <alignment horizontal="center" vertical="center"/>
    </xf>
    <xf numFmtId="0" fontId="0" fillId="2" borderId="1" xfId="0" applyFill="1" applyBorder="1" applyAlignment="1" applyProtection="1">
      <alignment horizontal="center" vertical="center"/>
      <protection locked="0"/>
    </xf>
    <xf numFmtId="0" fontId="6" fillId="0" borderId="1" xfId="0" applyFont="1" applyBorder="1" applyAlignment="1" applyProtection="1">
      <alignment horizontal="left" vertical="center"/>
    </xf>
    <xf numFmtId="177" fontId="0" fillId="5" borderId="1" xfId="0" applyNumberFormat="1" applyFill="1" applyBorder="1" applyAlignment="1" applyProtection="1">
      <alignment horizontal="left" vertical="center"/>
      <protection locked="0"/>
    </xf>
    <xf numFmtId="177" fontId="6" fillId="0" borderId="1" xfId="0" applyNumberFormat="1" applyFont="1" applyBorder="1" applyAlignment="1" applyProtection="1">
      <alignment horizontal="right" vertical="center"/>
    </xf>
    <xf numFmtId="177" fontId="6" fillId="5" borderId="1" xfId="0" applyNumberFormat="1" applyFont="1" applyFill="1" applyBorder="1" applyAlignment="1" applyProtection="1">
      <alignment horizontal="center" vertical="center"/>
      <protection locked="0"/>
    </xf>
    <xf numFmtId="0" fontId="5" fillId="4" borderId="3" xfId="0" applyFont="1" applyFill="1" applyBorder="1" applyAlignment="1" applyProtection="1">
      <alignment horizontal="distributed" vertical="center"/>
    </xf>
    <xf numFmtId="0" fontId="5" fillId="4" borderId="2" xfId="0" applyFont="1" applyFill="1" applyBorder="1" applyAlignment="1" applyProtection="1">
      <alignment horizontal="distributed" vertical="center"/>
    </xf>
    <xf numFmtId="0" fontId="5" fillId="2" borderId="2" xfId="0" applyFont="1" applyFill="1" applyBorder="1" applyAlignment="1" applyProtection="1">
      <alignment horizontal="left" vertical="center" wrapText="1"/>
      <protection locked="0"/>
    </xf>
    <xf numFmtId="0" fontId="5" fillId="2" borderId="26"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left" vertical="center" wrapText="1"/>
      <protection locked="0"/>
    </xf>
    <xf numFmtId="0" fontId="5" fillId="5" borderId="7" xfId="0" applyFont="1" applyFill="1" applyBorder="1" applyAlignment="1" applyProtection="1">
      <alignment horizontal="left" vertical="center" wrapText="1"/>
      <protection locked="0"/>
    </xf>
    <xf numFmtId="0" fontId="5" fillId="5" borderId="0" xfId="0" applyFont="1" applyFill="1" applyAlignment="1" applyProtection="1">
      <alignment horizontal="left" vertical="center" wrapText="1"/>
      <protection locked="0"/>
    </xf>
    <xf numFmtId="0" fontId="5" fillId="5" borderId="8" xfId="0" applyFont="1" applyFill="1" applyBorder="1" applyAlignment="1" applyProtection="1">
      <alignment horizontal="left" vertical="center" wrapText="1"/>
      <protection locked="0"/>
    </xf>
    <xf numFmtId="0" fontId="5" fillId="5" borderId="1"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center" vertical="center" wrapText="1"/>
    </xf>
    <xf numFmtId="0" fontId="5" fillId="4" borderId="11" xfId="0" applyFont="1" applyFill="1" applyBorder="1" applyAlignment="1" applyProtection="1">
      <alignment horizontal="center" vertical="center" wrapText="1"/>
    </xf>
    <xf numFmtId="0" fontId="5" fillId="4" borderId="71" xfId="0" applyFont="1" applyFill="1" applyBorder="1" applyAlignment="1" applyProtection="1">
      <alignment horizontal="center" vertical="center" wrapText="1"/>
    </xf>
    <xf numFmtId="0" fontId="5" fillId="4" borderId="7" xfId="0" applyFont="1" applyFill="1" applyBorder="1" applyAlignment="1" applyProtection="1">
      <alignment horizontal="center" vertical="center" wrapText="1"/>
    </xf>
    <xf numFmtId="0" fontId="5" fillId="4" borderId="0" xfId="0" applyFont="1" applyFill="1" applyAlignment="1" applyProtection="1">
      <alignment horizontal="center" vertical="center" wrapText="1"/>
    </xf>
    <xf numFmtId="0" fontId="5" fillId="4" borderId="73" xfId="0" applyFont="1" applyFill="1" applyBorder="1" applyAlignment="1" applyProtection="1">
      <alignment horizontal="center" vertical="center" wrapText="1"/>
    </xf>
    <xf numFmtId="0" fontId="5" fillId="4" borderId="8" xfId="0" applyFont="1" applyFill="1" applyBorder="1" applyAlignment="1" applyProtection="1">
      <alignment horizontal="center" vertical="center" wrapText="1"/>
    </xf>
    <xf numFmtId="0" fontId="5" fillId="4" borderId="1" xfId="0" applyFont="1" applyFill="1" applyBorder="1" applyAlignment="1" applyProtection="1">
      <alignment horizontal="center" vertical="center" wrapText="1"/>
    </xf>
    <xf numFmtId="0" fontId="5" fillId="4" borderId="64" xfId="0" applyFont="1" applyFill="1" applyBorder="1" applyAlignment="1" applyProtection="1">
      <alignment horizontal="center" vertical="center" wrapText="1"/>
    </xf>
    <xf numFmtId="0" fontId="5" fillId="2" borderId="72"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74" xfId="0" applyFont="1" applyFill="1" applyBorder="1" applyAlignment="1" applyProtection="1">
      <alignment horizontal="center" vertical="center" wrapText="1"/>
      <protection locked="0"/>
    </xf>
    <xf numFmtId="0" fontId="5" fillId="2" borderId="0" xfId="0" applyFont="1" applyFill="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5" fillId="2" borderId="3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6" fillId="0" borderId="9" xfId="0" applyFont="1" applyBorder="1" applyAlignment="1" applyProtection="1">
      <alignment horizontal="left" vertical="center"/>
    </xf>
    <xf numFmtId="177" fontId="0" fillId="5" borderId="9" xfId="0" applyNumberFormat="1" applyFill="1" applyBorder="1" applyAlignment="1" applyProtection="1">
      <alignment horizontal="left" vertical="center"/>
      <protection locked="0"/>
    </xf>
    <xf numFmtId="0" fontId="5" fillId="4" borderId="45" xfId="0" applyFont="1" applyFill="1" applyBorder="1" applyAlignment="1" applyProtection="1">
      <alignment horizontal="distributed" vertical="center"/>
    </xf>
    <xf numFmtId="0" fontId="5" fillId="4" borderId="25" xfId="0" applyFont="1" applyFill="1" applyBorder="1" applyAlignment="1" applyProtection="1">
      <alignment horizontal="distributed" vertical="center"/>
    </xf>
    <xf numFmtId="0" fontId="5" fillId="4" borderId="46" xfId="0" applyFont="1" applyFill="1" applyBorder="1" applyAlignment="1" applyProtection="1">
      <alignment horizontal="distributed" vertical="center"/>
    </xf>
    <xf numFmtId="0" fontId="5" fillId="4" borderId="29" xfId="0" applyFont="1" applyFill="1" applyBorder="1" applyAlignment="1" applyProtection="1">
      <alignment horizontal="distributed" vertical="center"/>
    </xf>
    <xf numFmtId="0" fontId="5" fillId="4" borderId="1" xfId="0" applyFont="1" applyFill="1" applyBorder="1" applyAlignment="1" applyProtection="1">
      <alignment horizontal="distributed" vertical="center"/>
    </xf>
    <xf numFmtId="0" fontId="5" fillId="4" borderId="13" xfId="0" applyFont="1" applyFill="1" applyBorder="1" applyAlignment="1" applyProtection="1">
      <alignment horizontal="distributed" vertical="center"/>
    </xf>
    <xf numFmtId="0" fontId="5" fillId="2" borderId="24"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4" borderId="27" xfId="0" applyFont="1" applyFill="1" applyBorder="1" applyAlignment="1" applyProtection="1">
      <alignment horizontal="distributed" vertical="center"/>
    </xf>
    <xf numFmtId="0" fontId="5" fillId="4" borderId="11" xfId="0" applyFont="1" applyFill="1" applyBorder="1" applyAlignment="1" applyProtection="1">
      <alignment horizontal="distributed" vertical="center"/>
    </xf>
    <xf numFmtId="0" fontId="5" fillId="4" borderId="17" xfId="0" applyFont="1" applyFill="1" applyBorder="1" applyAlignment="1" applyProtection="1">
      <alignment horizontal="distributed" vertical="center"/>
    </xf>
    <xf numFmtId="0" fontId="5" fillId="2" borderId="1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xf>
    <xf numFmtId="0" fontId="5" fillId="4" borderId="15" xfId="0" applyFont="1" applyFill="1" applyBorder="1" applyAlignment="1" applyProtection="1">
      <alignment horizontal="left" vertical="center" wrapText="1"/>
    </xf>
    <xf numFmtId="0" fontId="5" fillId="4" borderId="21" xfId="0" applyFont="1" applyFill="1" applyBorder="1" applyAlignment="1" applyProtection="1">
      <alignment horizontal="left" vertical="center" wrapText="1"/>
    </xf>
    <xf numFmtId="0" fontId="5" fillId="4" borderId="16"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0" fontId="5" fillId="4" borderId="4" xfId="0" applyFont="1" applyFill="1" applyBorder="1" applyAlignment="1" applyProtection="1">
      <alignment horizontal="left" vertical="center" wrapText="1"/>
    </xf>
    <xf numFmtId="0" fontId="15" fillId="4" borderId="12" xfId="0" applyFont="1" applyFill="1" applyBorder="1" applyAlignment="1" applyProtection="1">
      <alignment horizontal="left" vertical="center" wrapText="1"/>
    </xf>
    <xf numFmtId="0" fontId="15" fillId="4" borderId="11" xfId="0" applyFont="1" applyFill="1" applyBorder="1" applyAlignment="1" applyProtection="1">
      <alignment horizontal="left" vertical="center" wrapText="1"/>
    </xf>
    <xf numFmtId="0" fontId="15" fillId="4" borderId="18" xfId="0" applyFont="1" applyFill="1" applyBorder="1" applyAlignment="1" applyProtection="1">
      <alignment horizontal="left" vertical="center" wrapText="1"/>
    </xf>
    <xf numFmtId="0" fontId="15" fillId="5" borderId="7" xfId="0" applyFont="1" applyFill="1" applyBorder="1" applyAlignment="1" applyProtection="1">
      <alignment horizontal="left" vertical="top" wrapText="1"/>
      <protection locked="0"/>
    </xf>
    <xf numFmtId="0" fontId="15" fillId="5" borderId="0" xfId="0" applyFont="1" applyFill="1" applyAlignment="1" applyProtection="1">
      <alignment horizontal="left" vertical="top" wrapText="1"/>
      <protection locked="0"/>
    </xf>
    <xf numFmtId="0" fontId="15" fillId="5" borderId="19" xfId="0" applyFont="1" applyFill="1" applyBorder="1" applyAlignment="1" applyProtection="1">
      <alignment horizontal="left" vertical="top" wrapText="1"/>
      <protection locked="0"/>
    </xf>
    <xf numFmtId="0" fontId="15" fillId="5" borderId="7" xfId="0" applyFont="1" applyFill="1" applyBorder="1" applyAlignment="1" applyProtection="1">
      <alignment vertical="top" wrapText="1"/>
      <protection locked="0"/>
    </xf>
    <xf numFmtId="0" fontId="15" fillId="5" borderId="0" xfId="0" applyFont="1" applyFill="1" applyAlignment="1" applyProtection="1">
      <alignment vertical="top" wrapText="1"/>
      <protection locked="0"/>
    </xf>
    <xf numFmtId="0" fontId="15" fillId="5" borderId="19" xfId="0" applyFont="1" applyFill="1" applyBorder="1" applyAlignment="1" applyProtection="1">
      <alignment vertical="top" wrapText="1"/>
      <protection locked="0"/>
    </xf>
    <xf numFmtId="0" fontId="15" fillId="5" borderId="8" xfId="0" applyFont="1" applyFill="1" applyBorder="1" applyAlignment="1" applyProtection="1">
      <alignment vertical="top" wrapText="1"/>
      <protection locked="0"/>
    </xf>
    <xf numFmtId="0" fontId="15" fillId="5" borderId="1" xfId="0" applyFont="1" applyFill="1" applyBorder="1" applyAlignment="1" applyProtection="1">
      <alignment vertical="top" wrapText="1"/>
      <protection locked="0"/>
    </xf>
    <xf numFmtId="0" fontId="15" fillId="5" borderId="6" xfId="0" applyFont="1" applyFill="1" applyBorder="1" applyAlignment="1" applyProtection="1">
      <alignment vertical="top" wrapText="1"/>
      <protection locked="0"/>
    </xf>
    <xf numFmtId="176" fontId="0" fillId="4" borderId="11" xfId="0" applyNumberFormat="1" applyFill="1" applyBorder="1" applyAlignment="1" applyProtection="1">
      <alignment horizontal="center" vertical="center"/>
    </xf>
    <xf numFmtId="176" fontId="0" fillId="4" borderId="18" xfId="0" applyNumberFormat="1" applyFill="1" applyBorder="1" applyAlignment="1" applyProtection="1">
      <alignment horizontal="center" vertical="center"/>
    </xf>
    <xf numFmtId="176" fontId="0" fillId="4" borderId="1" xfId="0" applyNumberFormat="1" applyFill="1" applyBorder="1" applyAlignment="1" applyProtection="1">
      <alignment horizontal="center" vertical="center"/>
    </xf>
    <xf numFmtId="176" fontId="0" fillId="4" borderId="6" xfId="0" applyNumberFormat="1" applyFill="1" applyBorder="1" applyAlignment="1" applyProtection="1">
      <alignment horizontal="center" vertical="center"/>
    </xf>
    <xf numFmtId="0" fontId="5" fillId="4" borderId="27" xfId="0" applyFont="1" applyFill="1" applyBorder="1" applyAlignment="1" applyProtection="1">
      <alignment horizontal="center" vertical="center" wrapText="1"/>
    </xf>
    <xf numFmtId="0" fontId="5" fillId="4" borderId="17" xfId="0" applyFont="1" applyFill="1" applyBorder="1" applyAlignment="1" applyProtection="1">
      <alignment horizontal="center" vertical="center" wrapText="1"/>
    </xf>
    <xf numFmtId="0" fontId="5" fillId="4" borderId="28"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38" fontId="4" fillId="5" borderId="12" xfId="1" applyFont="1" applyFill="1" applyBorder="1" applyAlignment="1" applyProtection="1">
      <alignment horizontal="center"/>
      <protection locked="0"/>
    </xf>
    <xf numFmtId="38" fontId="4" fillId="5" borderId="11" xfId="1" applyFont="1" applyFill="1" applyBorder="1" applyAlignment="1" applyProtection="1">
      <alignment horizontal="center"/>
      <protection locked="0"/>
    </xf>
    <xf numFmtId="38" fontId="4" fillId="5" borderId="17" xfId="1" applyFont="1" applyFill="1" applyBorder="1" applyAlignment="1" applyProtection="1">
      <alignment horizontal="center"/>
      <protection locked="0"/>
    </xf>
    <xf numFmtId="38" fontId="4" fillId="5" borderId="8" xfId="1" applyFont="1" applyFill="1" applyBorder="1" applyAlignment="1" applyProtection="1">
      <alignment horizontal="center"/>
      <protection locked="0"/>
    </xf>
    <xf numFmtId="38" fontId="4" fillId="5" borderId="1" xfId="1" applyFont="1" applyFill="1" applyBorder="1" applyAlignment="1" applyProtection="1">
      <alignment horizontal="center"/>
      <protection locked="0"/>
    </xf>
    <xf numFmtId="38" fontId="4" fillId="5" borderId="13" xfId="1" applyFont="1" applyFill="1" applyBorder="1" applyAlignment="1" applyProtection="1">
      <alignment horizontal="center"/>
      <protection locked="0"/>
    </xf>
    <xf numFmtId="0" fontId="0" fillId="4" borderId="12" xfId="0" applyFill="1" applyBorder="1" applyAlignment="1" applyProtection="1">
      <alignment horizontal="center" vertical="center"/>
    </xf>
    <xf numFmtId="0" fontId="0" fillId="4" borderId="18"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19" xfId="0"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5" fillId="4" borderId="2" xfId="0" applyFont="1" applyFill="1" applyBorder="1" applyAlignment="1" applyProtection="1">
      <alignment horizontal="center" vertical="center"/>
    </xf>
    <xf numFmtId="176" fontId="0" fillId="5" borderId="12" xfId="0" applyNumberFormat="1" applyFill="1" applyBorder="1" applyAlignment="1" applyProtection="1">
      <alignment horizontal="right" vertical="center"/>
      <protection locked="0"/>
    </xf>
    <xf numFmtId="176" fontId="0" fillId="5" borderId="11" xfId="0" applyNumberFormat="1" applyFill="1" applyBorder="1" applyAlignment="1" applyProtection="1">
      <alignment horizontal="right" vertical="center"/>
      <protection locked="0"/>
    </xf>
    <xf numFmtId="176" fontId="0" fillId="5" borderId="8" xfId="0" applyNumberFormat="1" applyFill="1" applyBorder="1" applyAlignment="1" applyProtection="1">
      <alignment horizontal="right" vertical="center"/>
      <protection locked="0"/>
    </xf>
    <xf numFmtId="176" fontId="0" fillId="5" borderId="1" xfId="0" applyNumberFormat="1" applyFill="1" applyBorder="1" applyAlignment="1" applyProtection="1">
      <alignment horizontal="right" vertical="center"/>
      <protection locked="0"/>
    </xf>
    <xf numFmtId="0" fontId="0" fillId="4" borderId="11" xfId="0" applyFill="1" applyBorder="1" applyAlignment="1" applyProtection="1">
      <alignment horizontal="center" vertical="center"/>
    </xf>
    <xf numFmtId="0" fontId="0" fillId="4" borderId="1" xfId="0" applyFill="1" applyBorder="1" applyAlignment="1" applyProtection="1">
      <alignment horizontal="center" vertical="center"/>
    </xf>
    <xf numFmtId="176" fontId="0" fillId="5" borderId="11" xfId="0" applyNumberFormat="1" applyFill="1" applyBorder="1" applyAlignment="1" applyProtection="1">
      <alignment horizontal="center" vertical="center"/>
      <protection locked="0"/>
    </xf>
    <xf numFmtId="176" fontId="0" fillId="5" borderId="1" xfId="0" applyNumberFormat="1" applyFill="1" applyBorder="1" applyAlignment="1" applyProtection="1">
      <alignment horizontal="center" vertical="center"/>
      <protection locked="0"/>
    </xf>
    <xf numFmtId="176" fontId="6" fillId="4" borderId="12" xfId="0" applyNumberFormat="1" applyFont="1" applyFill="1" applyBorder="1" applyAlignment="1" applyProtection="1">
      <alignment horizontal="center" vertical="center"/>
    </xf>
    <xf numFmtId="176" fontId="6" fillId="4" borderId="11" xfId="0" applyNumberFormat="1" applyFont="1" applyFill="1" applyBorder="1" applyAlignment="1" applyProtection="1">
      <alignment horizontal="center" vertical="center"/>
    </xf>
    <xf numFmtId="176" fontId="6" fillId="4" borderId="71" xfId="0" applyNumberFormat="1" applyFont="1" applyFill="1" applyBorder="1" applyAlignment="1" applyProtection="1">
      <alignment horizontal="center" vertical="center"/>
    </xf>
    <xf numFmtId="176" fontId="6" fillId="4" borderId="8" xfId="0" applyNumberFormat="1" applyFont="1" applyFill="1" applyBorder="1" applyAlignment="1" applyProtection="1">
      <alignment horizontal="center" vertical="center"/>
    </xf>
    <xf numFmtId="176" fontId="6" fillId="4" borderId="1" xfId="0" applyNumberFormat="1" applyFont="1" applyFill="1" applyBorder="1" applyAlignment="1" applyProtection="1">
      <alignment horizontal="center" vertical="center"/>
    </xf>
    <xf numFmtId="176" fontId="6" fillId="4" borderId="64" xfId="0" applyNumberFormat="1" applyFont="1" applyFill="1" applyBorder="1" applyAlignment="1" applyProtection="1">
      <alignment horizontal="center" vertical="center"/>
    </xf>
    <xf numFmtId="176" fontId="0" fillId="2" borderId="72" xfId="0" applyNumberFormat="1" applyFill="1" applyBorder="1" applyAlignment="1" applyProtection="1">
      <alignment horizontal="center" vertical="center"/>
      <protection locked="0"/>
    </xf>
    <xf numFmtId="176" fontId="0" fillId="2" borderId="11" xfId="0" applyNumberFormat="1" applyFill="1" applyBorder="1" applyAlignment="1" applyProtection="1">
      <alignment horizontal="center" vertical="center"/>
      <protection locked="0"/>
    </xf>
    <xf numFmtId="176" fontId="0" fillId="2" borderId="37" xfId="0" applyNumberForma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0" fontId="0" fillId="5" borderId="11" xfId="0"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3" fillId="4" borderId="28" xfId="0" applyFont="1" applyFill="1" applyBorder="1" applyAlignment="1" applyProtection="1">
      <alignment horizontal="center" vertical="top" wrapText="1"/>
    </xf>
    <xf numFmtId="0" fontId="3" fillId="4" borderId="0" xfId="0" applyFont="1" applyFill="1" applyAlignment="1" applyProtection="1">
      <alignment horizontal="center" vertical="top" wrapText="1"/>
    </xf>
    <xf numFmtId="0" fontId="15" fillId="4" borderId="12"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7"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15" fillId="5" borderId="12" xfId="0" applyFont="1" applyFill="1" applyBorder="1" applyAlignment="1" applyProtection="1">
      <alignment horizontal="left" vertical="center" wrapText="1"/>
      <protection locked="0"/>
    </xf>
    <xf numFmtId="0" fontId="15" fillId="5" borderId="11" xfId="0" applyFont="1" applyFill="1" applyBorder="1" applyAlignment="1" applyProtection="1">
      <alignment horizontal="left" vertical="center" wrapText="1"/>
      <protection locked="0"/>
    </xf>
    <xf numFmtId="0" fontId="15" fillId="5" borderId="1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wrapText="1"/>
      <protection locked="0"/>
    </xf>
    <xf numFmtId="0" fontId="15" fillId="5" borderId="0" xfId="0" applyFont="1" applyFill="1" applyAlignment="1" applyProtection="1">
      <alignment horizontal="left" vertical="center" wrapText="1"/>
      <protection locked="0"/>
    </xf>
    <xf numFmtId="0" fontId="15" fillId="5" borderId="14" xfId="0" applyFont="1" applyFill="1" applyBorder="1" applyAlignment="1" applyProtection="1">
      <alignment horizontal="left" vertical="center" wrapText="1"/>
      <protection locked="0"/>
    </xf>
    <xf numFmtId="0" fontId="15" fillId="2" borderId="12"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5" fillId="5" borderId="12" xfId="0" applyFont="1" applyFill="1" applyBorder="1" applyAlignment="1" applyProtection="1">
      <alignment vertical="center" wrapText="1"/>
      <protection locked="0"/>
    </xf>
    <xf numFmtId="0" fontId="15" fillId="5" borderId="11" xfId="0" applyFont="1" applyFill="1" applyBorder="1" applyAlignment="1" applyProtection="1">
      <alignment vertical="center" wrapText="1"/>
      <protection locked="0"/>
    </xf>
    <xf numFmtId="0" fontId="15" fillId="5" borderId="17" xfId="0" applyFont="1" applyFill="1" applyBorder="1" applyAlignment="1" applyProtection="1">
      <alignment vertical="center" wrapText="1"/>
      <protection locked="0"/>
    </xf>
    <xf numFmtId="0" fontId="15" fillId="5" borderId="7" xfId="0" applyFont="1" applyFill="1" applyBorder="1" applyAlignment="1" applyProtection="1">
      <alignment vertical="center" wrapText="1"/>
      <protection locked="0"/>
    </xf>
    <xf numFmtId="0" fontId="15" fillId="5" borderId="0" xfId="0" applyFont="1" applyFill="1" applyAlignment="1" applyProtection="1">
      <alignment vertical="center" wrapText="1"/>
      <protection locked="0"/>
    </xf>
    <xf numFmtId="0" fontId="15" fillId="5" borderId="14" xfId="0" applyFont="1" applyFill="1" applyBorder="1" applyAlignment="1" applyProtection="1">
      <alignment vertical="center" wrapText="1"/>
      <protection locked="0"/>
    </xf>
    <xf numFmtId="0" fontId="15" fillId="5" borderId="8"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protection locked="0"/>
    </xf>
    <xf numFmtId="0" fontId="15" fillId="5" borderId="13" xfId="0" applyFont="1" applyFill="1" applyBorder="1" applyAlignment="1" applyProtection="1">
      <alignment horizontal="left" vertical="center" wrapText="1"/>
      <protection locked="0"/>
    </xf>
    <xf numFmtId="0" fontId="15" fillId="2" borderId="8"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wrapText="1"/>
      <protection locked="0"/>
    </xf>
    <xf numFmtId="0" fontId="5" fillId="4" borderId="28" xfId="0" applyFont="1" applyFill="1" applyBorder="1" applyAlignment="1" applyProtection="1">
      <alignment horizontal="center" textRotation="255" wrapText="1"/>
    </xf>
    <xf numFmtId="0" fontId="5" fillId="4" borderId="14" xfId="0" applyFont="1" applyFill="1" applyBorder="1" applyAlignment="1" applyProtection="1">
      <alignment horizontal="center" textRotation="255" wrapText="1"/>
    </xf>
    <xf numFmtId="0" fontId="15" fillId="4" borderId="8"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5" fillId="4" borderId="18" xfId="0" applyFont="1" applyFill="1" applyBorder="1" applyAlignment="1" applyProtection="1">
      <alignment horizontal="center" vertical="center" wrapText="1"/>
    </xf>
    <xf numFmtId="0" fontId="15" fillId="4" borderId="6" xfId="0" applyFont="1" applyFill="1" applyBorder="1" applyAlignment="1" applyProtection="1">
      <alignment horizontal="center" vertical="center" wrapText="1"/>
    </xf>
    <xf numFmtId="0" fontId="6" fillId="4" borderId="12" xfId="0" applyFont="1" applyFill="1" applyBorder="1" applyAlignment="1" applyProtection="1">
      <alignment horizontal="left" vertical="center" wrapText="1"/>
    </xf>
    <xf numFmtId="0" fontId="6" fillId="4" borderId="11" xfId="0" applyFont="1" applyFill="1" applyBorder="1" applyAlignment="1" applyProtection="1">
      <alignment horizontal="left" vertical="center" wrapText="1"/>
    </xf>
    <xf numFmtId="0" fontId="6" fillId="4" borderId="18" xfId="0" applyFont="1" applyFill="1" applyBorder="1" applyAlignment="1" applyProtection="1">
      <alignment horizontal="left" vertical="center" wrapText="1"/>
    </xf>
    <xf numFmtId="0" fontId="6" fillId="5" borderId="7" xfId="0" applyFont="1" applyFill="1" applyBorder="1" applyAlignment="1" applyProtection="1">
      <alignment horizontal="left" vertical="top" wrapText="1"/>
      <protection locked="0"/>
    </xf>
    <xf numFmtId="0" fontId="6" fillId="5" borderId="0" xfId="0" applyFont="1" applyFill="1" applyAlignment="1" applyProtection="1">
      <alignment horizontal="left" vertical="top" wrapText="1"/>
      <protection locked="0"/>
    </xf>
    <xf numFmtId="0" fontId="6" fillId="5" borderId="19" xfId="0" applyFont="1" applyFill="1" applyBorder="1" applyAlignment="1" applyProtection="1">
      <alignment horizontal="left" vertical="top" wrapText="1"/>
      <protection locked="0"/>
    </xf>
    <xf numFmtId="0" fontId="6" fillId="4" borderId="7" xfId="0" applyFont="1" applyFill="1" applyBorder="1" applyAlignment="1" applyProtection="1">
      <alignment horizontal="left" vertical="center" wrapText="1"/>
    </xf>
    <xf numFmtId="0" fontId="6" fillId="4" borderId="0" xfId="0" applyFont="1" applyFill="1" applyAlignment="1" applyProtection="1">
      <alignment horizontal="left" vertical="center" wrapText="1"/>
    </xf>
    <xf numFmtId="0" fontId="6" fillId="4" borderId="14" xfId="0" applyFont="1" applyFill="1" applyBorder="1" applyAlignment="1" applyProtection="1">
      <alignment horizontal="left" vertical="center" wrapText="1"/>
    </xf>
    <xf numFmtId="0" fontId="6" fillId="5" borderId="42" xfId="0" applyFont="1" applyFill="1" applyBorder="1" applyAlignment="1" applyProtection="1">
      <alignment horizontal="left" vertical="top" wrapText="1"/>
      <protection locked="0"/>
    </xf>
    <xf numFmtId="0" fontId="6" fillId="5" borderId="43" xfId="0" applyFont="1" applyFill="1" applyBorder="1" applyAlignment="1" applyProtection="1">
      <alignment horizontal="left" vertical="top" wrapText="1"/>
      <protection locked="0"/>
    </xf>
    <xf numFmtId="0" fontId="6" fillId="5" borderId="44" xfId="0" applyFont="1" applyFill="1" applyBorder="1" applyAlignment="1" applyProtection="1">
      <alignment horizontal="left" vertical="top" wrapText="1"/>
      <protection locked="0"/>
    </xf>
    <xf numFmtId="0" fontId="6" fillId="4" borderId="45"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46" xfId="0" applyFont="1" applyFill="1" applyBorder="1" applyAlignment="1" applyProtection="1">
      <alignment horizontal="center" vertical="center" wrapText="1"/>
    </xf>
    <xf numFmtId="0" fontId="6" fillId="4" borderId="28" xfId="0" applyFont="1" applyFill="1" applyBorder="1" applyAlignment="1" applyProtection="1">
      <alignment horizontal="center" vertical="center" wrapText="1"/>
    </xf>
    <xf numFmtId="0" fontId="6" fillId="4" borderId="0" xfId="0" applyFont="1" applyFill="1" applyAlignment="1" applyProtection="1">
      <alignment horizontal="center" vertical="center" wrapText="1"/>
    </xf>
    <xf numFmtId="0" fontId="6" fillId="4" borderId="14" xfId="0" applyFont="1" applyFill="1" applyBorder="1" applyAlignment="1" applyProtection="1">
      <alignment horizontal="center" vertical="center" wrapText="1"/>
    </xf>
    <xf numFmtId="0" fontId="6" fillId="4" borderId="29"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wrapText="1"/>
    </xf>
    <xf numFmtId="0" fontId="6" fillId="4" borderId="57" xfId="0" applyFont="1" applyFill="1" applyBorder="1" applyAlignment="1" applyProtection="1">
      <alignment horizontal="center"/>
    </xf>
    <xf numFmtId="0" fontId="6" fillId="4" borderId="58" xfId="0" applyFont="1" applyFill="1" applyBorder="1" applyAlignment="1" applyProtection="1">
      <alignment horizontal="center"/>
    </xf>
    <xf numFmtId="0" fontId="6" fillId="4" borderId="67" xfId="0" applyFont="1" applyFill="1" applyBorder="1" applyAlignment="1" applyProtection="1">
      <alignment horizontal="center"/>
    </xf>
    <xf numFmtId="0" fontId="6" fillId="4" borderId="68" xfId="0" applyFont="1" applyFill="1" applyBorder="1" applyAlignment="1" applyProtection="1">
      <alignment horizontal="center"/>
    </xf>
    <xf numFmtId="0" fontId="6" fillId="4" borderId="69" xfId="0" applyFont="1" applyFill="1" applyBorder="1" applyAlignment="1" applyProtection="1">
      <alignment horizontal="center"/>
    </xf>
    <xf numFmtId="0" fontId="6" fillId="4" borderId="70" xfId="0" applyFont="1" applyFill="1" applyBorder="1" applyAlignment="1" applyProtection="1">
      <alignment horizontal="center"/>
    </xf>
    <xf numFmtId="0" fontId="6" fillId="5" borderId="47" xfId="0" applyFont="1" applyFill="1" applyBorder="1" applyAlignment="1" applyProtection="1">
      <alignment horizontal="left"/>
      <protection locked="0"/>
    </xf>
    <xf numFmtId="0" fontId="6" fillId="5" borderId="54" xfId="0" applyFont="1" applyFill="1" applyBorder="1" applyAlignment="1" applyProtection="1">
      <alignment horizontal="left"/>
      <protection locked="0"/>
    </xf>
    <xf numFmtId="0" fontId="6" fillId="5" borderId="55" xfId="0" applyFont="1" applyFill="1" applyBorder="1" applyAlignment="1" applyProtection="1">
      <alignment horizontal="left"/>
      <protection locked="0"/>
    </xf>
    <xf numFmtId="0" fontId="6" fillId="2" borderId="36" xfId="0" applyFont="1" applyFill="1" applyBorder="1" applyAlignment="1" applyProtection="1">
      <alignment horizontal="center" shrinkToFit="1"/>
      <protection locked="0"/>
    </xf>
    <xf numFmtId="0" fontId="6" fillId="2" borderId="55" xfId="0" applyFont="1" applyFill="1" applyBorder="1" applyAlignment="1" applyProtection="1">
      <alignment horizontal="center" shrinkToFit="1"/>
      <protection locked="0"/>
    </xf>
    <xf numFmtId="0" fontId="7" fillId="5" borderId="35" xfId="0" applyFont="1" applyFill="1" applyBorder="1" applyAlignment="1" applyProtection="1">
      <alignment horizontal="right" shrinkToFit="1"/>
      <protection locked="0"/>
    </xf>
    <xf numFmtId="0" fontId="7" fillId="5" borderId="56" xfId="0" applyFont="1" applyFill="1" applyBorder="1" applyAlignment="1" applyProtection="1">
      <alignment horizontal="right" shrinkToFit="1"/>
      <protection locked="0"/>
    </xf>
    <xf numFmtId="0" fontId="6" fillId="5" borderId="50" xfId="0" applyFont="1" applyFill="1" applyBorder="1" applyAlignment="1" applyProtection="1">
      <alignment horizontal="left"/>
      <protection locked="0"/>
    </xf>
    <xf numFmtId="0" fontId="6" fillId="5" borderId="48" xfId="0" applyFont="1" applyFill="1" applyBorder="1" applyAlignment="1" applyProtection="1">
      <alignment horizontal="left"/>
      <protection locked="0"/>
    </xf>
    <xf numFmtId="0" fontId="6" fillId="5" borderId="51" xfId="0" applyFont="1" applyFill="1" applyBorder="1" applyAlignment="1" applyProtection="1">
      <alignment horizontal="left"/>
      <protection locked="0"/>
    </xf>
    <xf numFmtId="0" fontId="7" fillId="5" borderId="30" xfId="0" applyFont="1" applyFill="1" applyBorder="1" applyAlignment="1" applyProtection="1">
      <alignment horizontal="right" shrinkToFit="1"/>
      <protection locked="0"/>
    </xf>
    <xf numFmtId="0" fontId="7" fillId="5" borderId="38" xfId="0" applyFont="1" applyFill="1" applyBorder="1" applyAlignment="1" applyProtection="1">
      <alignment horizontal="right" shrinkToFit="1"/>
      <protection locked="0"/>
    </xf>
    <xf numFmtId="0" fontId="6" fillId="4" borderId="27"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7" xfId="0" applyFont="1" applyFill="1" applyBorder="1" applyAlignment="1" applyProtection="1">
      <alignment horizontal="center" vertical="center" wrapText="1"/>
    </xf>
    <xf numFmtId="0" fontId="6" fillId="4" borderId="5" xfId="0" applyFont="1" applyFill="1" applyBorder="1" applyAlignment="1" applyProtection="1">
      <alignment horizontal="center"/>
    </xf>
    <xf numFmtId="0" fontId="6" fillId="4" borderId="9" xfId="0" applyFont="1" applyFill="1" applyBorder="1" applyAlignment="1" applyProtection="1">
      <alignment horizontal="center"/>
    </xf>
    <xf numFmtId="0" fontId="6" fillId="4" borderId="65" xfId="0" applyFont="1" applyFill="1" applyBorder="1" applyAlignment="1" applyProtection="1">
      <alignment horizontal="center"/>
    </xf>
    <xf numFmtId="0" fontId="6" fillId="4" borderId="66" xfId="0" applyFont="1" applyFill="1" applyBorder="1" applyAlignment="1" applyProtection="1">
      <alignment horizontal="center"/>
    </xf>
    <xf numFmtId="0" fontId="6" fillId="4" borderId="63" xfId="0" applyFont="1" applyFill="1" applyBorder="1" applyAlignment="1" applyProtection="1">
      <alignment horizontal="center"/>
    </xf>
    <xf numFmtId="0" fontId="6" fillId="4" borderId="47" xfId="0" applyFont="1" applyFill="1" applyBorder="1" applyAlignment="1" applyProtection="1">
      <alignment horizontal="left"/>
    </xf>
    <xf numFmtId="0" fontId="6" fillId="4" borderId="54" xfId="0" applyFont="1" applyFill="1" applyBorder="1" applyAlignment="1" applyProtection="1">
      <alignment horizontal="left"/>
    </xf>
    <xf numFmtId="0" fontId="6" fillId="4" borderId="55" xfId="0" applyFont="1" applyFill="1" applyBorder="1" applyAlignment="1" applyProtection="1">
      <alignment horizontal="left"/>
    </xf>
    <xf numFmtId="0" fontId="6" fillId="4" borderId="36" xfId="0" applyFont="1" applyFill="1" applyBorder="1" applyAlignment="1" applyProtection="1">
      <alignment horizontal="center" shrinkToFit="1"/>
    </xf>
    <xf numFmtId="0" fontId="6" fillId="4" borderId="55" xfId="0" applyFont="1" applyFill="1" applyBorder="1" applyAlignment="1" applyProtection="1">
      <alignment horizontal="center" shrinkToFit="1"/>
    </xf>
    <xf numFmtId="0" fontId="7" fillId="5" borderId="61" xfId="0" applyFont="1" applyFill="1" applyBorder="1" applyAlignment="1" applyProtection="1">
      <alignment horizontal="center" shrinkToFit="1"/>
      <protection locked="0"/>
    </xf>
    <xf numFmtId="0" fontId="7" fillId="5" borderId="59" xfId="0" applyFont="1" applyFill="1" applyBorder="1" applyAlignment="1" applyProtection="1">
      <alignment horizontal="center" shrinkToFit="1"/>
      <protection locked="0"/>
    </xf>
    <xf numFmtId="0" fontId="7" fillId="5" borderId="60" xfId="0" applyFont="1" applyFill="1" applyBorder="1" applyAlignment="1" applyProtection="1">
      <alignment horizontal="center" shrinkToFit="1"/>
      <protection locked="0"/>
    </xf>
    <xf numFmtId="0" fontId="6" fillId="4" borderId="50" xfId="0" applyFont="1" applyFill="1" applyBorder="1" applyAlignment="1" applyProtection="1">
      <alignment horizontal="left"/>
    </xf>
    <xf numFmtId="0" fontId="6" fillId="4" borderId="48" xfId="0" applyFont="1" applyFill="1" applyBorder="1" applyAlignment="1" applyProtection="1">
      <alignment horizontal="left"/>
    </xf>
    <xf numFmtId="0" fontId="6" fillId="4" borderId="51" xfId="0" applyFont="1" applyFill="1" applyBorder="1" applyAlignment="1" applyProtection="1">
      <alignment horizontal="left"/>
    </xf>
    <xf numFmtId="0" fontId="7" fillId="5" borderId="32" xfId="0" applyFont="1" applyFill="1" applyBorder="1" applyAlignment="1" applyProtection="1">
      <alignment horizontal="center" shrinkToFit="1"/>
      <protection locked="0"/>
    </xf>
    <xf numFmtId="0" fontId="7" fillId="5" borderId="48" xfId="0" applyFont="1" applyFill="1" applyBorder="1" applyAlignment="1" applyProtection="1">
      <alignment horizontal="center" shrinkToFit="1"/>
      <protection locked="0"/>
    </xf>
    <xf numFmtId="0" fontId="7" fillId="5" borderId="33" xfId="0" applyFont="1" applyFill="1" applyBorder="1" applyAlignment="1" applyProtection="1">
      <alignment horizontal="center" shrinkToFit="1"/>
      <protection locked="0"/>
    </xf>
    <xf numFmtId="0" fontId="6" fillId="4" borderId="52" xfId="0" applyFont="1" applyFill="1" applyBorder="1" applyAlignment="1" applyProtection="1">
      <alignment horizontal="left"/>
    </xf>
    <xf numFmtId="0" fontId="6" fillId="4" borderId="49" xfId="0" applyFont="1" applyFill="1" applyBorder="1" applyAlignment="1" applyProtection="1">
      <alignment horizontal="left"/>
    </xf>
    <xf numFmtId="0" fontId="6" fillId="4" borderId="53" xfId="0" applyFont="1" applyFill="1" applyBorder="1" applyAlignment="1" applyProtection="1">
      <alignment horizontal="left"/>
    </xf>
    <xf numFmtId="0" fontId="6" fillId="4" borderId="37" xfId="0" applyFont="1" applyFill="1" applyBorder="1" applyAlignment="1" applyProtection="1">
      <alignment horizontal="center" shrinkToFit="1"/>
    </xf>
    <xf numFmtId="0" fontId="6" fillId="4" borderId="64" xfId="0" applyFont="1" applyFill="1" applyBorder="1" applyAlignment="1" applyProtection="1">
      <alignment horizontal="center" shrinkToFit="1"/>
    </xf>
    <xf numFmtId="0" fontId="7" fillId="5" borderId="62" xfId="0" applyFont="1" applyFill="1" applyBorder="1" applyAlignment="1" applyProtection="1">
      <alignment horizontal="center" shrinkToFit="1"/>
      <protection locked="0"/>
    </xf>
    <xf numFmtId="0" fontId="7" fillId="5" borderId="49" xfId="0" applyFont="1" applyFill="1" applyBorder="1" applyAlignment="1" applyProtection="1">
      <alignment horizontal="center" shrinkToFit="1"/>
      <protection locked="0"/>
    </xf>
    <xf numFmtId="0" fontId="7" fillId="5" borderId="34" xfId="0" applyFont="1" applyFill="1" applyBorder="1" applyAlignment="1" applyProtection="1">
      <alignment horizontal="center" shrinkToFit="1"/>
      <protection locked="0"/>
    </xf>
    <xf numFmtId="0" fontId="15" fillId="4" borderId="169" xfId="0" applyFont="1" applyFill="1" applyBorder="1" applyAlignment="1" applyProtection="1">
      <alignment horizontal="left"/>
    </xf>
    <xf numFmtId="0" fontId="15" fillId="4" borderId="130" xfId="0" applyFont="1" applyFill="1" applyBorder="1" applyAlignment="1" applyProtection="1">
      <alignment horizontal="left"/>
    </xf>
    <xf numFmtId="0" fontId="15" fillId="4" borderId="129" xfId="0" applyFont="1" applyFill="1" applyBorder="1" applyAlignment="1" applyProtection="1">
      <alignment horizontal="center"/>
    </xf>
    <xf numFmtId="0" fontId="15" fillId="4" borderId="130" xfId="0" applyFont="1" applyFill="1" applyBorder="1" applyAlignment="1" applyProtection="1">
      <alignment horizontal="center"/>
    </xf>
    <xf numFmtId="0" fontId="6" fillId="4" borderId="181" xfId="0" applyFont="1" applyFill="1" applyBorder="1" applyAlignment="1" applyProtection="1">
      <alignment horizontal="center" shrinkToFit="1"/>
    </xf>
    <xf numFmtId="0" fontId="6" fillId="4" borderId="182" xfId="0" applyFont="1" applyFill="1" applyBorder="1" applyAlignment="1" applyProtection="1">
      <alignment horizontal="center" shrinkToFit="1"/>
    </xf>
    <xf numFmtId="0" fontId="7" fillId="4" borderId="180" xfId="0" applyFont="1" applyFill="1" applyBorder="1" applyAlignment="1" applyProtection="1">
      <alignment horizontal="right" shrinkToFit="1"/>
    </xf>
    <xf numFmtId="0" fontId="7" fillId="4" borderId="179" xfId="0" applyFont="1" applyFill="1" applyBorder="1" applyAlignment="1" applyProtection="1">
      <alignment horizontal="right" shrinkToFit="1"/>
    </xf>
    <xf numFmtId="0" fontId="15" fillId="5" borderId="50" xfId="0" applyFont="1" applyFill="1" applyBorder="1" applyAlignment="1" applyProtection="1">
      <alignment horizontal="center"/>
      <protection locked="0"/>
    </xf>
    <xf numFmtId="0" fontId="15" fillId="5" borderId="128" xfId="0" applyFont="1" applyFill="1" applyBorder="1" applyAlignment="1" applyProtection="1">
      <alignment horizontal="center"/>
      <protection locked="0"/>
    </xf>
    <xf numFmtId="0" fontId="15" fillId="5" borderId="131" xfId="0" applyFont="1" applyFill="1" applyBorder="1" applyAlignment="1" applyProtection="1">
      <protection locked="0"/>
    </xf>
    <xf numFmtId="0" fontId="15" fillId="5" borderId="48" xfId="0" applyFont="1" applyFill="1" applyBorder="1" applyAlignment="1" applyProtection="1">
      <protection locked="0"/>
    </xf>
    <xf numFmtId="0" fontId="15" fillId="5" borderId="51" xfId="0" applyFont="1" applyFill="1" applyBorder="1" applyAlignment="1" applyProtection="1">
      <protection locked="0"/>
    </xf>
    <xf numFmtId="0" fontId="7" fillId="5" borderId="30" xfId="0" applyFont="1" applyFill="1" applyBorder="1" applyAlignment="1" applyProtection="1">
      <alignment horizontal="center" shrinkToFit="1"/>
      <protection locked="0"/>
    </xf>
    <xf numFmtId="0" fontId="7" fillId="5" borderId="38" xfId="0" applyFont="1" applyFill="1" applyBorder="1" applyAlignment="1" applyProtection="1">
      <alignment horizontal="center" shrinkToFit="1"/>
      <protection locked="0"/>
    </xf>
    <xf numFmtId="0" fontId="16" fillId="4" borderId="123" xfId="0" applyFont="1" applyFill="1" applyBorder="1" applyAlignment="1" applyProtection="1">
      <alignment horizontal="center" wrapText="1"/>
    </xf>
    <xf numFmtId="0" fontId="16" fillId="4" borderId="126" xfId="0" applyFont="1" applyFill="1" applyBorder="1" applyAlignment="1" applyProtection="1">
      <alignment horizontal="center" wrapText="1"/>
    </xf>
    <xf numFmtId="0" fontId="15" fillId="4" borderId="132" xfId="0" applyFont="1" applyFill="1" applyBorder="1" applyAlignment="1" applyProtection="1">
      <alignment horizontal="center" vertical="center"/>
    </xf>
    <xf numFmtId="0" fontId="15" fillId="4" borderId="124" xfId="0" applyFont="1" applyFill="1" applyBorder="1" applyAlignment="1" applyProtection="1">
      <alignment horizontal="center" vertical="center"/>
    </xf>
    <xf numFmtId="0" fontId="15" fillId="4" borderId="125" xfId="0" applyFont="1" applyFill="1" applyBorder="1" applyAlignment="1" applyProtection="1">
      <alignment horizontal="center" vertical="center"/>
    </xf>
    <xf numFmtId="0" fontId="6" fillId="4" borderId="183" xfId="0" applyFont="1" applyFill="1" applyBorder="1" applyAlignment="1" applyProtection="1">
      <alignment horizontal="center" shrinkToFit="1"/>
    </xf>
    <xf numFmtId="0" fontId="6" fillId="4" borderId="184" xfId="0" applyFont="1" applyFill="1" applyBorder="1" applyAlignment="1" applyProtection="1">
      <alignment horizontal="center" shrinkToFit="1"/>
    </xf>
    <xf numFmtId="0" fontId="7" fillId="4" borderId="185" xfId="0" applyFont="1" applyFill="1" applyBorder="1" applyAlignment="1" applyProtection="1">
      <alignment horizontal="right" shrinkToFit="1"/>
    </xf>
    <xf numFmtId="0" fontId="7" fillId="4" borderId="186" xfId="0" applyFont="1" applyFill="1" applyBorder="1" applyAlignment="1" applyProtection="1">
      <alignment horizontal="right" shrinkToFit="1"/>
    </xf>
    <xf numFmtId="0" fontId="15" fillId="5" borderId="47" xfId="0" applyFont="1" applyFill="1" applyBorder="1" applyAlignment="1" applyProtection="1">
      <alignment horizontal="center"/>
      <protection locked="0"/>
    </xf>
    <xf numFmtId="0" fontId="15" fillId="5" borderId="127" xfId="0" applyFont="1" applyFill="1" applyBorder="1" applyAlignment="1" applyProtection="1">
      <alignment horizontal="center"/>
      <protection locked="0"/>
    </xf>
    <xf numFmtId="0" fontId="15" fillId="4" borderId="47" xfId="0" applyFont="1" applyFill="1" applyBorder="1" applyAlignment="1" applyProtection="1">
      <alignment horizontal="center"/>
    </xf>
    <xf numFmtId="0" fontId="15" fillId="4" borderId="127" xfId="0" applyFont="1" applyFill="1" applyBorder="1" applyAlignment="1" applyProtection="1">
      <alignment horizontal="center"/>
    </xf>
    <xf numFmtId="0" fontId="7" fillId="4" borderId="180" xfId="0" applyFont="1" applyFill="1" applyBorder="1" applyAlignment="1" applyProtection="1">
      <alignment horizontal="center" shrinkToFit="1"/>
    </xf>
    <xf numFmtId="0" fontId="7" fillId="4" borderId="179" xfId="0" applyFont="1" applyFill="1" applyBorder="1" applyAlignment="1" applyProtection="1">
      <alignment horizontal="center" shrinkToFit="1"/>
    </xf>
    <xf numFmtId="0" fontId="7" fillId="5" borderId="51" xfId="0" applyFont="1" applyFill="1" applyBorder="1" applyAlignment="1" applyProtection="1">
      <alignment horizontal="center" shrinkToFit="1"/>
      <protection locked="0"/>
    </xf>
    <xf numFmtId="0" fontId="55" fillId="2" borderId="10" xfId="0" applyFont="1" applyFill="1" applyBorder="1" applyAlignment="1" applyProtection="1">
      <alignment horizontal="center" vertical="center" wrapText="1"/>
      <protection locked="0"/>
    </xf>
    <xf numFmtId="0" fontId="55" fillId="2" borderId="2" xfId="0" applyFont="1" applyFill="1" applyBorder="1" applyAlignment="1" applyProtection="1">
      <alignment horizontal="center" vertical="center" wrapText="1"/>
      <protection locked="0"/>
    </xf>
    <xf numFmtId="0" fontId="55" fillId="2" borderId="233" xfId="0" applyFont="1" applyFill="1" applyBorder="1" applyAlignment="1" applyProtection="1">
      <alignment horizontal="center" vertical="center" wrapText="1"/>
      <protection locked="0"/>
    </xf>
    <xf numFmtId="0" fontId="6" fillId="5" borderId="131" xfId="0" applyFont="1" applyFill="1" applyBorder="1" applyAlignment="1" applyProtection="1">
      <protection locked="0"/>
    </xf>
    <xf numFmtId="0" fontId="6" fillId="5" borderId="48" xfId="0" applyFont="1" applyFill="1" applyBorder="1" applyAlignment="1" applyProtection="1">
      <protection locked="0"/>
    </xf>
    <xf numFmtId="0" fontId="6" fillId="5" borderId="51" xfId="0" applyFont="1" applyFill="1" applyBorder="1" applyAlignment="1" applyProtection="1">
      <protection locked="0"/>
    </xf>
    <xf numFmtId="0" fontId="0" fillId="4" borderId="27" xfId="0" applyFill="1" applyBorder="1" applyAlignment="1" applyProtection="1">
      <alignment horizontal="center" vertical="center" wrapText="1"/>
    </xf>
    <xf numFmtId="0" fontId="0" fillId="4" borderId="11" xfId="0" applyFill="1" applyBorder="1" applyAlignment="1" applyProtection="1">
      <alignment horizontal="center" vertical="center" wrapText="1"/>
    </xf>
    <xf numFmtId="0" fontId="0" fillId="4" borderId="17" xfId="0" applyFill="1" applyBorder="1" applyAlignment="1" applyProtection="1">
      <alignment horizontal="center" vertical="center" wrapText="1"/>
    </xf>
    <xf numFmtId="0" fontId="0" fillId="4" borderId="28" xfId="0" applyFill="1" applyBorder="1" applyAlignment="1" applyProtection="1">
      <alignment horizontal="center" vertical="center" wrapText="1"/>
    </xf>
    <xf numFmtId="0" fontId="0" fillId="4" borderId="0" xfId="0" applyFill="1" applyAlignment="1" applyProtection="1">
      <alignment horizontal="center" vertical="center" wrapText="1"/>
    </xf>
    <xf numFmtId="0" fontId="0" fillId="4" borderId="14" xfId="0" applyFill="1" applyBorder="1" applyAlignment="1" applyProtection="1">
      <alignment horizontal="center" vertical="center" wrapText="1"/>
    </xf>
    <xf numFmtId="0" fontId="0" fillId="4" borderId="29"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4" borderId="13" xfId="0" applyFill="1" applyBorder="1" applyAlignment="1" applyProtection="1">
      <alignment horizontal="center" vertical="center" wrapText="1"/>
    </xf>
    <xf numFmtId="0" fontId="61" fillId="4" borderId="258" xfId="0" applyFont="1" applyFill="1" applyBorder="1" applyAlignment="1" applyProtection="1">
      <alignment horizontal="left" vertical="center" wrapText="1"/>
    </xf>
    <xf numFmtId="0" fontId="61" fillId="4" borderId="247" xfId="0" applyFont="1" applyFill="1" applyBorder="1" applyAlignment="1" applyProtection="1">
      <alignment horizontal="left" vertical="center" wrapText="1"/>
    </xf>
    <xf numFmtId="0" fontId="52" fillId="2" borderId="247" xfId="0" applyFont="1" applyFill="1" applyBorder="1" applyAlignment="1" applyProtection="1">
      <alignment horizontal="center" vertical="center" wrapText="1"/>
      <protection locked="0"/>
    </xf>
    <xf numFmtId="0" fontId="52" fillId="2" borderId="262" xfId="0" applyFont="1" applyFill="1" applyBorder="1" applyAlignment="1" applyProtection="1">
      <alignment horizontal="center" vertical="center" wrapText="1"/>
      <protection locked="0"/>
    </xf>
    <xf numFmtId="0" fontId="60" fillId="4" borderId="232" xfId="0" applyFont="1" applyFill="1" applyBorder="1" applyAlignment="1" applyProtection="1">
      <alignment horizontal="left" vertical="center" wrapText="1"/>
    </xf>
    <xf numFmtId="0" fontId="60" fillId="4" borderId="2" xfId="0" applyFont="1" applyFill="1" applyBorder="1" applyAlignment="1" applyProtection="1">
      <alignment horizontal="left" vertical="center" wrapText="1"/>
    </xf>
    <xf numFmtId="0" fontId="60" fillId="4" borderId="245" xfId="0" applyFont="1" applyFill="1" applyBorder="1" applyAlignment="1" applyProtection="1">
      <alignment horizontal="left" vertical="center" wrapText="1"/>
    </xf>
    <xf numFmtId="0" fontId="8" fillId="0" borderId="25" xfId="0" applyFont="1" applyBorder="1" applyAlignment="1" applyProtection="1">
      <alignment horizontal="left" vertical="top" wrapText="1"/>
    </xf>
    <xf numFmtId="0" fontId="8" fillId="0" borderId="0" xfId="0" applyFont="1" applyAlignment="1" applyProtection="1">
      <alignment horizontal="left" vertical="top" wrapText="1"/>
    </xf>
    <xf numFmtId="0" fontId="54" fillId="9" borderId="238" xfId="0" applyFont="1" applyFill="1" applyBorder="1" applyAlignment="1" applyProtection="1">
      <alignment horizontal="left" vertical="center" wrapText="1"/>
    </xf>
    <xf numFmtId="0" fontId="54" fillId="9" borderId="239" xfId="0" applyFont="1" applyFill="1" applyBorder="1" applyAlignment="1" applyProtection="1">
      <alignment horizontal="left" vertical="center" wrapText="1"/>
    </xf>
    <xf numFmtId="0" fontId="54" fillId="9" borderId="240" xfId="0" applyFont="1" applyFill="1" applyBorder="1" applyAlignment="1" applyProtection="1">
      <alignment horizontal="left" vertical="center" wrapText="1"/>
    </xf>
    <xf numFmtId="0" fontId="52" fillId="4" borderId="234" xfId="0" applyFont="1" applyFill="1" applyBorder="1" applyAlignment="1" applyProtection="1">
      <alignment horizontal="left" vertical="center" wrapText="1"/>
    </xf>
    <xf numFmtId="0" fontId="52" fillId="4" borderId="235" xfId="0" applyFont="1" applyFill="1" applyBorder="1" applyAlignment="1" applyProtection="1">
      <alignment horizontal="left" vertical="center" wrapText="1"/>
    </xf>
    <xf numFmtId="0" fontId="52" fillId="4" borderId="246" xfId="0" applyFont="1" applyFill="1" applyBorder="1" applyAlignment="1" applyProtection="1">
      <alignment horizontal="left" vertical="center" wrapText="1"/>
    </xf>
    <xf numFmtId="0" fontId="55" fillId="2" borderId="241" xfId="0" applyFont="1" applyFill="1" applyBorder="1" applyAlignment="1" applyProtection="1">
      <alignment horizontal="center" vertical="center" wrapText="1"/>
      <protection locked="0"/>
    </xf>
    <xf numFmtId="0" fontId="55" fillId="2" borderId="235" xfId="0" applyFont="1" applyFill="1" applyBorder="1" applyAlignment="1" applyProtection="1">
      <alignment horizontal="center" vertical="center" wrapText="1"/>
      <protection locked="0"/>
    </xf>
    <xf numFmtId="0" fontId="55" fillId="2" borderId="236" xfId="0" applyFont="1" applyFill="1" applyBorder="1" applyAlignment="1" applyProtection="1">
      <alignment horizontal="center" vertical="center" wrapText="1"/>
      <protection locked="0"/>
    </xf>
    <xf numFmtId="0" fontId="54" fillId="4" borderId="257" xfId="0" applyFont="1" applyFill="1" applyBorder="1" applyAlignment="1" applyProtection="1">
      <alignment horizontal="left" vertical="center" wrapText="1"/>
    </xf>
    <xf numFmtId="0" fontId="54" fillId="4" borderId="254" xfId="0" applyFont="1" applyFill="1" applyBorder="1" applyAlignment="1" applyProtection="1">
      <alignment horizontal="left" vertical="center" wrapText="1"/>
    </xf>
    <xf numFmtId="0" fontId="54" fillId="4" borderId="255" xfId="0" applyFont="1" applyFill="1" applyBorder="1" applyAlignment="1" applyProtection="1">
      <alignment horizontal="left" vertical="center" wrapText="1"/>
    </xf>
    <xf numFmtId="0" fontId="60" fillId="4" borderId="242" xfId="0" applyFont="1" applyFill="1" applyBorder="1" applyAlignment="1" applyProtection="1">
      <alignment horizontal="left" vertical="center" wrapText="1"/>
    </xf>
    <xf numFmtId="0" fontId="60" fillId="4" borderId="243" xfId="0" applyFont="1" applyFill="1" applyBorder="1" applyAlignment="1" applyProtection="1">
      <alignment horizontal="left" vertical="center" wrapText="1"/>
    </xf>
    <xf numFmtId="0" fontId="60" fillId="4" borderId="244" xfId="0" applyFont="1" applyFill="1" applyBorder="1" applyAlignment="1" applyProtection="1">
      <alignment horizontal="left" vertical="center" wrapText="1"/>
    </xf>
    <xf numFmtId="0" fontId="55" fillId="2" borderId="13" xfId="0" applyFont="1" applyFill="1" applyBorder="1" applyAlignment="1" applyProtection="1">
      <alignment horizontal="center" vertical="center" wrapText="1"/>
      <protection locked="0"/>
    </xf>
    <xf numFmtId="0" fontId="55" fillId="2" borderId="4" xfId="0" applyFont="1" applyFill="1" applyBorder="1" applyAlignment="1" applyProtection="1">
      <alignment horizontal="center" vertical="center" wrapText="1"/>
      <protection locked="0"/>
    </xf>
    <xf numFmtId="0" fontId="55" fillId="2" borderId="237" xfId="0" applyFont="1" applyFill="1" applyBorder="1" applyAlignment="1" applyProtection="1">
      <alignment horizontal="center" vertical="center" wrapText="1"/>
      <protection locked="0"/>
    </xf>
    <xf numFmtId="0" fontId="61" fillId="4" borderId="259" xfId="0" applyFont="1" applyFill="1" applyBorder="1" applyAlignment="1" applyProtection="1">
      <alignment horizontal="left" vertical="center" wrapText="1"/>
    </xf>
    <xf numFmtId="0" fontId="61" fillId="4" borderId="260" xfId="0" applyFont="1" applyFill="1" applyBorder="1" applyAlignment="1" applyProtection="1">
      <alignment horizontal="left" vertical="center" wrapText="1"/>
    </xf>
    <xf numFmtId="0" fontId="52" fillId="2" borderId="260" xfId="0" applyFont="1" applyFill="1" applyBorder="1" applyAlignment="1" applyProtection="1">
      <alignment horizontal="center" vertical="center" wrapText="1"/>
      <protection locked="0"/>
    </xf>
    <xf numFmtId="0" fontId="52" fillId="2" borderId="261" xfId="0" applyFont="1" applyFill="1" applyBorder="1" applyAlignment="1" applyProtection="1">
      <alignment horizontal="center" vertical="center" wrapText="1"/>
      <protection locked="0"/>
    </xf>
    <xf numFmtId="0" fontId="13" fillId="0" borderId="0" xfId="0" applyFont="1" applyAlignment="1" applyProtection="1">
      <alignment horizontal="center"/>
    </xf>
    <xf numFmtId="0" fontId="58" fillId="0" borderId="250" xfId="0" applyFont="1" applyBorder="1" applyAlignment="1" applyProtection="1">
      <alignment horizontal="center" vertical="center"/>
    </xf>
    <xf numFmtId="0" fontId="58" fillId="0" borderId="251" xfId="0" applyFont="1" applyBorder="1" applyAlignment="1" applyProtection="1">
      <alignment horizontal="center" vertical="center"/>
    </xf>
    <xf numFmtId="0" fontId="58" fillId="0" borderId="220" xfId="0" applyFont="1" applyBorder="1" applyAlignment="1" applyProtection="1">
      <alignment horizontal="center" vertical="center"/>
    </xf>
    <xf numFmtId="0" fontId="58" fillId="0" borderId="221" xfId="0" applyFont="1" applyBorder="1" applyAlignment="1" applyProtection="1">
      <alignment horizontal="center" vertical="center"/>
    </xf>
    <xf numFmtId="0" fontId="58" fillId="0" borderId="252" xfId="0" applyFont="1" applyBorder="1" applyAlignment="1" applyProtection="1">
      <alignment horizontal="center" vertical="center"/>
    </xf>
    <xf numFmtId="0" fontId="58" fillId="0" borderId="253" xfId="0" applyFont="1" applyBorder="1" applyAlignment="1" applyProtection="1">
      <alignment horizontal="center" vertical="center"/>
    </xf>
    <xf numFmtId="0" fontId="6" fillId="2" borderId="62" xfId="0" applyFont="1" applyFill="1" applyBorder="1" applyAlignment="1" applyProtection="1">
      <alignment horizontal="center" shrinkToFit="1"/>
      <protection locked="0"/>
    </xf>
    <xf numFmtId="0" fontId="6" fillId="2" borderId="53" xfId="0" applyFont="1" applyFill="1" applyBorder="1" applyAlignment="1" applyProtection="1">
      <alignment horizontal="center" shrinkToFit="1"/>
      <protection locked="0"/>
    </xf>
    <xf numFmtId="0" fontId="6" fillId="5" borderId="12" xfId="0" applyFont="1" applyFill="1" applyBorder="1" applyAlignment="1" applyProtection="1">
      <alignment horizontal="left" vertical="center" wrapText="1"/>
      <protection locked="0"/>
    </xf>
    <xf numFmtId="0" fontId="6" fillId="5" borderId="11"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0" xfId="0" applyFont="1" applyFill="1" applyAlignment="1" applyProtection="1">
      <alignment horizontal="left" vertical="center" wrapText="1"/>
      <protection locked="0"/>
    </xf>
    <xf numFmtId="0" fontId="6" fillId="5" borderId="19" xfId="0" applyFont="1" applyFill="1" applyBorder="1" applyAlignment="1" applyProtection="1">
      <alignment horizontal="left" vertical="center" wrapText="1"/>
      <protection locked="0"/>
    </xf>
    <xf numFmtId="0" fontId="6" fillId="5" borderId="8" xfId="0" applyFont="1" applyFill="1" applyBorder="1" applyAlignment="1" applyProtection="1">
      <alignment horizontal="left" vertical="center" wrapText="1"/>
      <protection locked="0"/>
    </xf>
    <xf numFmtId="0" fontId="6" fillId="5" borderId="1" xfId="0" applyFont="1" applyFill="1" applyBorder="1" applyAlignment="1" applyProtection="1">
      <alignment horizontal="left" vertical="center" wrapText="1"/>
      <protection locked="0"/>
    </xf>
    <xf numFmtId="0" fontId="6" fillId="5" borderId="6" xfId="0" applyFont="1" applyFill="1" applyBorder="1" applyAlignment="1" applyProtection="1">
      <alignment horizontal="left" vertical="center" wrapText="1"/>
      <protection locked="0"/>
    </xf>
    <xf numFmtId="0" fontId="0" fillId="4" borderId="40" xfId="0"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0" fillId="4" borderId="41" xfId="0" applyFill="1" applyBorder="1" applyAlignment="1" applyProtection="1">
      <alignment horizontal="center" vertical="center" wrapText="1"/>
    </xf>
    <xf numFmtId="0" fontId="6" fillId="5" borderId="42" xfId="0" applyFont="1" applyFill="1" applyBorder="1" applyAlignment="1" applyProtection="1">
      <alignment horizontal="left" vertical="center" wrapText="1"/>
      <protection locked="0"/>
    </xf>
    <xf numFmtId="0" fontId="6" fillId="5" borderId="43" xfId="0" applyFont="1" applyFill="1" applyBorder="1" applyAlignment="1" applyProtection="1">
      <alignment horizontal="left" vertical="center" wrapText="1"/>
      <protection locked="0"/>
    </xf>
    <xf numFmtId="0" fontId="6" fillId="5" borderId="44" xfId="0" applyFont="1" applyFill="1" applyBorder="1" applyAlignment="1" applyProtection="1">
      <alignment horizontal="left" vertical="center" wrapText="1"/>
      <protection locked="0"/>
    </xf>
    <xf numFmtId="0" fontId="19" fillId="0" borderId="79" xfId="0" applyFont="1" applyBorder="1" applyAlignment="1" applyProtection="1">
      <alignment horizontal="center" vertical="center"/>
    </xf>
    <xf numFmtId="0" fontId="19" fillId="0" borderId="82" xfId="0" applyFont="1" applyBorder="1" applyAlignment="1" applyProtection="1">
      <alignment horizontal="center" vertical="center"/>
    </xf>
    <xf numFmtId="0" fontId="19" fillId="0" borderId="80" xfId="0" applyFont="1" applyBorder="1" applyAlignment="1" applyProtection="1">
      <alignment horizontal="center" vertical="center"/>
    </xf>
    <xf numFmtId="0" fontId="19" fillId="0" borderId="83" xfId="0" applyFont="1" applyBorder="1" applyAlignment="1" applyProtection="1">
      <alignment horizontal="center" vertical="center"/>
    </xf>
    <xf numFmtId="0" fontId="19" fillId="0" borderId="25" xfId="0" applyFont="1" applyBorder="1" applyAlignment="1" applyProtection="1">
      <alignment horizontal="center" vertical="center"/>
    </xf>
    <xf numFmtId="0" fontId="19" fillId="0" borderId="43" xfId="0" applyFont="1" applyBorder="1" applyAlignment="1" applyProtection="1">
      <alignment horizontal="center" vertical="center"/>
    </xf>
    <xf numFmtId="0" fontId="18" fillId="0" borderId="58" xfId="0" applyFont="1" applyBorder="1" applyAlignment="1" applyProtection="1">
      <alignment horizontal="center" vertical="center"/>
    </xf>
    <xf numFmtId="0" fontId="18" fillId="0" borderId="121" xfId="0" applyFont="1" applyBorder="1" applyAlignment="1" applyProtection="1">
      <alignment horizontal="center" vertical="center"/>
    </xf>
    <xf numFmtId="0" fontId="20" fillId="0" borderId="142" xfId="0" applyFont="1" applyBorder="1" applyAlignment="1" applyProtection="1">
      <alignment horizontal="center" vertical="center"/>
    </xf>
    <xf numFmtId="0" fontId="20" fillId="0" borderId="143" xfId="0" applyFont="1" applyBorder="1" applyAlignment="1" applyProtection="1">
      <alignment horizontal="center" vertical="center"/>
    </xf>
    <xf numFmtId="0" fontId="18" fillId="0" borderId="0" xfId="0" applyFont="1" applyAlignment="1" applyProtection="1">
      <alignment horizontal="left" vertical="center"/>
    </xf>
    <xf numFmtId="0" fontId="29" fillId="0" borderId="0" xfId="0" applyFont="1" applyAlignment="1" applyProtection="1">
      <alignment horizontal="center" vertical="center"/>
    </xf>
    <xf numFmtId="0" fontId="30" fillId="0" borderId="79" xfId="0" applyFont="1" applyBorder="1" applyAlignment="1" applyProtection="1">
      <alignment horizontal="left" vertical="center"/>
    </xf>
    <xf numFmtId="0" fontId="30" fillId="0" borderId="80" xfId="0" applyFont="1" applyBorder="1" applyAlignment="1" applyProtection="1">
      <alignment horizontal="left" vertical="center"/>
    </xf>
    <xf numFmtId="177" fontId="18" fillId="4" borderId="138" xfId="0" quotePrefix="1" applyNumberFormat="1" applyFont="1" applyFill="1" applyBorder="1" applyAlignment="1" applyProtection="1">
      <alignment horizontal="left" vertical="center"/>
    </xf>
    <xf numFmtId="177" fontId="18" fillId="4" borderId="80" xfId="0" applyNumberFormat="1" applyFont="1" applyFill="1" applyBorder="1" applyAlignment="1" applyProtection="1">
      <alignment horizontal="left" vertical="center"/>
    </xf>
    <xf numFmtId="177" fontId="18" fillId="4" borderId="81" xfId="0" applyNumberFormat="1" applyFont="1" applyFill="1" applyBorder="1" applyAlignment="1" applyProtection="1">
      <alignment horizontal="left" vertical="center"/>
    </xf>
    <xf numFmtId="0" fontId="30" fillId="0" borderId="27" xfId="0" applyFont="1" applyBorder="1" applyAlignment="1" applyProtection="1">
      <alignment horizontal="left" vertical="center"/>
    </xf>
    <xf numFmtId="0" fontId="30" fillId="0" borderId="11" xfId="0" applyFont="1" applyBorder="1" applyAlignment="1" applyProtection="1">
      <alignment horizontal="left" vertical="center"/>
    </xf>
    <xf numFmtId="0" fontId="30" fillId="0" borderId="17" xfId="0" applyFont="1" applyBorder="1" applyAlignment="1" applyProtection="1">
      <alignment horizontal="left" vertical="center"/>
    </xf>
    <xf numFmtId="0" fontId="30" fillId="0" borderId="40"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41" xfId="0" applyFont="1" applyBorder="1" applyAlignment="1" applyProtection="1">
      <alignment horizontal="left" vertical="center"/>
    </xf>
    <xf numFmtId="177" fontId="18" fillId="4" borderId="10" xfId="0" applyNumberFormat="1" applyFont="1" applyFill="1" applyBorder="1" applyAlignment="1" applyProtection="1">
      <alignment horizontal="left" vertical="center"/>
    </xf>
    <xf numFmtId="177" fontId="18" fillId="4" borderId="2" xfId="0" applyNumberFormat="1" applyFont="1" applyFill="1" applyBorder="1" applyAlignment="1" applyProtection="1">
      <alignment horizontal="left" vertical="center"/>
    </xf>
    <xf numFmtId="177" fontId="18" fillId="4" borderId="26" xfId="0" applyNumberFormat="1" applyFont="1" applyFill="1" applyBorder="1" applyAlignment="1" applyProtection="1">
      <alignment horizontal="left" vertical="center"/>
    </xf>
    <xf numFmtId="0" fontId="7" fillId="0" borderId="139" xfId="0" applyFont="1" applyBorder="1" applyAlignment="1" applyProtection="1">
      <alignment horizontal="center" vertical="center"/>
    </xf>
    <xf numFmtId="0" fontId="7" fillId="0" borderId="140" xfId="0" applyFont="1" applyBorder="1" applyAlignment="1" applyProtection="1">
      <alignment horizontal="center" vertical="center"/>
    </xf>
    <xf numFmtId="38" fontId="18" fillId="4" borderId="140" xfId="0" applyNumberFormat="1" applyFont="1" applyFill="1" applyBorder="1" applyAlignment="1" applyProtection="1">
      <alignment horizontal="center" vertical="center"/>
    </xf>
    <xf numFmtId="181" fontId="18" fillId="0" borderId="140" xfId="0" applyNumberFormat="1" applyFont="1" applyBorder="1" applyAlignment="1" applyProtection="1">
      <alignment horizontal="center" vertical="center"/>
    </xf>
    <xf numFmtId="181" fontId="18" fillId="0" borderId="141" xfId="0" applyNumberFormat="1" applyFont="1" applyBorder="1" applyAlignment="1" applyProtection="1">
      <alignment horizontal="center" vertical="center"/>
    </xf>
    <xf numFmtId="0" fontId="7" fillId="2" borderId="85" xfId="0" applyFont="1" applyFill="1" applyBorder="1" applyAlignment="1" applyProtection="1">
      <alignment horizontal="left" vertical="center" shrinkToFit="1"/>
      <protection locked="0"/>
    </xf>
    <xf numFmtId="0" fontId="7" fillId="5" borderId="85" xfId="0" applyFont="1" applyFill="1" applyBorder="1" applyAlignment="1" applyProtection="1">
      <alignment horizontal="left" vertical="center" wrapText="1"/>
      <protection locked="0"/>
    </xf>
    <xf numFmtId="182" fontId="18" fillId="5" borderId="85" xfId="0" applyNumberFormat="1" applyFont="1" applyFill="1" applyBorder="1" applyAlignment="1" applyProtection="1">
      <alignment horizontal="right" vertical="center" shrinkToFit="1"/>
      <protection locked="0"/>
    </xf>
    <xf numFmtId="182" fontId="18" fillId="4" borderId="84" xfId="0" applyNumberFormat="1" applyFont="1" applyFill="1" applyBorder="1" applyAlignment="1" applyProtection="1">
      <alignment horizontal="right" vertical="center" shrinkToFit="1"/>
    </xf>
    <xf numFmtId="182" fontId="18" fillId="5" borderId="86" xfId="0" applyNumberFormat="1" applyFont="1" applyFill="1" applyBorder="1" applyAlignment="1" applyProtection="1">
      <alignment horizontal="right" vertical="center" shrinkToFit="1"/>
      <protection locked="0"/>
    </xf>
    <xf numFmtId="0" fontId="21" fillId="0" borderId="0" xfId="0" applyFont="1" applyAlignment="1" applyProtection="1">
      <alignment horizontal="left" vertical="center"/>
      <protection locked="0"/>
    </xf>
    <xf numFmtId="0" fontId="7" fillId="2" borderId="84" xfId="0" applyFont="1" applyFill="1" applyBorder="1" applyAlignment="1" applyProtection="1">
      <alignment horizontal="left" vertical="center" shrinkToFit="1"/>
      <protection locked="0"/>
    </xf>
    <xf numFmtId="0" fontId="7" fillId="5" borderId="84" xfId="0" applyFont="1" applyFill="1" applyBorder="1" applyAlignment="1" applyProtection="1">
      <alignment horizontal="left" vertical="center" wrapText="1"/>
      <protection locked="0"/>
    </xf>
    <xf numFmtId="182" fontId="18" fillId="5" borderId="84" xfId="0" applyNumberFormat="1" applyFont="1" applyFill="1" applyBorder="1" applyAlignment="1" applyProtection="1">
      <alignment horizontal="right" vertical="center" shrinkToFit="1"/>
      <protection locked="0"/>
    </xf>
    <xf numFmtId="182" fontId="18" fillId="5" borderId="119" xfId="0" applyNumberFormat="1" applyFont="1" applyFill="1" applyBorder="1" applyAlignment="1" applyProtection="1">
      <alignment horizontal="right" vertical="center" shrinkToFit="1"/>
      <protection locked="0"/>
    </xf>
    <xf numFmtId="0" fontId="7" fillId="5" borderId="50" xfId="0" applyFont="1" applyFill="1" applyBorder="1" applyAlignment="1" applyProtection="1">
      <alignment horizontal="left" vertical="center" wrapText="1"/>
      <protection locked="0"/>
    </xf>
    <xf numFmtId="0" fontId="7" fillId="5" borderId="48" xfId="0" applyFont="1" applyFill="1" applyBorder="1" applyAlignment="1" applyProtection="1">
      <alignment horizontal="left" vertical="center" wrapText="1"/>
      <protection locked="0"/>
    </xf>
    <xf numFmtId="0" fontId="7" fillId="5" borderId="87" xfId="0" applyFont="1" applyFill="1" applyBorder="1" applyAlignment="1" applyProtection="1">
      <alignment horizontal="left" vertical="center" wrapText="1"/>
      <protection locked="0"/>
    </xf>
    <xf numFmtId="0" fontId="7" fillId="2" borderId="147" xfId="0" applyFont="1" applyFill="1" applyBorder="1" applyAlignment="1" applyProtection="1">
      <alignment horizontal="left" vertical="center" shrinkToFit="1"/>
      <protection locked="0"/>
    </xf>
    <xf numFmtId="0" fontId="7" fillId="5" borderId="147" xfId="0" applyFont="1" applyFill="1" applyBorder="1" applyAlignment="1" applyProtection="1">
      <alignment horizontal="left" vertical="center" wrapText="1"/>
      <protection locked="0"/>
    </xf>
    <xf numFmtId="182" fontId="18" fillId="5" borderId="147" xfId="0" applyNumberFormat="1" applyFont="1" applyFill="1" applyBorder="1" applyAlignment="1" applyProtection="1">
      <alignment horizontal="right" vertical="center" shrinkToFit="1"/>
      <protection locked="0"/>
    </xf>
    <xf numFmtId="182" fontId="18" fillId="5" borderId="148" xfId="0" applyNumberFormat="1" applyFont="1" applyFill="1" applyBorder="1" applyAlignment="1" applyProtection="1">
      <alignment horizontal="right" vertical="center" shrinkToFit="1"/>
      <protection locked="0"/>
    </xf>
    <xf numFmtId="182" fontId="18" fillId="4" borderId="50" xfId="0" applyNumberFormat="1" applyFont="1" applyFill="1" applyBorder="1" applyAlignment="1" applyProtection="1">
      <alignment horizontal="right" vertical="center" shrinkToFit="1"/>
    </xf>
    <xf numFmtId="182" fontId="18" fillId="4" borderId="48" xfId="0" applyNumberFormat="1" applyFont="1" applyFill="1" applyBorder="1" applyAlignment="1" applyProtection="1">
      <alignment horizontal="right" vertical="center" shrinkToFit="1"/>
    </xf>
    <xf numFmtId="182" fontId="18" fillId="4" borderId="87" xfId="0" applyNumberFormat="1" applyFont="1" applyFill="1" applyBorder="1" applyAlignment="1" applyProtection="1">
      <alignment horizontal="right" vertical="center" shrinkToFit="1"/>
    </xf>
    <xf numFmtId="0" fontId="18" fillId="0" borderId="46" xfId="0" applyFont="1" applyBorder="1" applyAlignment="1" applyProtection="1">
      <alignment horizontal="center" vertical="center"/>
    </xf>
    <xf numFmtId="0" fontId="18" fillId="0" borderId="152" xfId="0" applyFont="1" applyBorder="1" applyAlignment="1" applyProtection="1">
      <alignment horizontal="center" vertical="center"/>
    </xf>
    <xf numFmtId="0" fontId="18" fillId="0" borderId="153" xfId="0" applyFont="1" applyBorder="1" applyAlignment="1" applyProtection="1">
      <alignment horizontal="center" vertical="center"/>
    </xf>
    <xf numFmtId="0" fontId="18" fillId="0" borderId="154" xfId="0" applyFont="1" applyBorder="1" applyAlignment="1" applyProtection="1">
      <alignment horizontal="center" vertical="center"/>
    </xf>
    <xf numFmtId="0" fontId="18" fillId="0" borderId="155" xfId="0" applyFont="1" applyBorder="1" applyAlignment="1" applyProtection="1">
      <alignment horizontal="center" vertical="center"/>
    </xf>
    <xf numFmtId="182" fontId="18" fillId="4" borderId="155" xfId="0" applyNumberFormat="1" applyFont="1" applyFill="1" applyBorder="1" applyAlignment="1" applyProtection="1">
      <alignment horizontal="right" vertical="center" shrinkToFit="1"/>
    </xf>
    <xf numFmtId="182" fontId="18" fillId="4" borderId="156" xfId="0" applyNumberFormat="1" applyFont="1" applyFill="1" applyBorder="1" applyAlignment="1" applyProtection="1">
      <alignment horizontal="right" vertical="center" shrinkToFit="1"/>
    </xf>
    <xf numFmtId="0" fontId="10" fillId="0" borderId="0" xfId="0" applyFont="1" applyAlignment="1" applyProtection="1">
      <alignment horizontal="left"/>
      <protection locked="0"/>
    </xf>
    <xf numFmtId="182" fontId="18" fillId="4" borderId="149" xfId="0" applyNumberFormat="1" applyFont="1" applyFill="1" applyBorder="1" applyAlignment="1" applyProtection="1">
      <alignment horizontal="right" vertical="center" shrinkToFit="1"/>
    </xf>
    <xf numFmtId="182" fontId="18" fillId="4" borderId="150" xfId="0" applyNumberFormat="1" applyFont="1" applyFill="1" applyBorder="1" applyAlignment="1" applyProtection="1">
      <alignment horizontal="right" vertical="center" shrinkToFit="1"/>
    </xf>
    <xf numFmtId="182" fontId="18" fillId="4" borderId="151" xfId="0" applyNumberFormat="1" applyFont="1" applyFill="1" applyBorder="1" applyAlignment="1" applyProtection="1">
      <alignment horizontal="right" vertical="center" shrinkToFit="1"/>
    </xf>
    <xf numFmtId="0" fontId="7" fillId="0" borderId="2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23" xfId="0" applyFont="1" applyBorder="1" applyAlignment="1" applyProtection="1">
      <alignment horizontal="center" vertical="center" wrapText="1"/>
    </xf>
    <xf numFmtId="0" fontId="7" fillId="0" borderId="157" xfId="0" applyFont="1" applyBorder="1" applyAlignment="1" applyProtection="1">
      <alignment horizontal="center" vertical="center"/>
    </xf>
    <xf numFmtId="0" fontId="7" fillId="0" borderId="59" xfId="0" applyFont="1" applyBorder="1" applyAlignment="1" applyProtection="1">
      <alignment horizontal="center" vertical="center"/>
    </xf>
    <xf numFmtId="0" fontId="7" fillId="0" borderId="60" xfId="0" applyFont="1" applyBorder="1" applyAlignment="1" applyProtection="1">
      <alignment horizontal="center" vertical="center"/>
    </xf>
    <xf numFmtId="179" fontId="19" fillId="4" borderId="59" xfId="0" applyNumberFormat="1" applyFont="1" applyFill="1" applyBorder="1" applyAlignment="1" applyProtection="1">
      <alignment horizontal="right"/>
    </xf>
    <xf numFmtId="179" fontId="19" fillId="4" borderId="88" xfId="0" applyNumberFormat="1" applyFont="1" applyFill="1" applyBorder="1" applyAlignment="1" applyProtection="1">
      <alignment horizontal="right"/>
    </xf>
    <xf numFmtId="179" fontId="19" fillId="4" borderId="89" xfId="0" applyNumberFormat="1" applyFont="1" applyFill="1" applyBorder="1" applyAlignment="1" applyProtection="1">
      <alignment horizontal="right"/>
    </xf>
    <xf numFmtId="179" fontId="19" fillId="4" borderId="60" xfId="0" applyNumberFormat="1" applyFont="1" applyFill="1" applyBorder="1" applyAlignment="1" applyProtection="1">
      <alignment horizontal="right"/>
    </xf>
    <xf numFmtId="0" fontId="7" fillId="0" borderId="120" xfId="0" applyFont="1" applyBorder="1" applyAlignment="1" applyProtection="1">
      <alignment horizontal="center" vertical="center"/>
    </xf>
    <xf numFmtId="0" fontId="7" fillId="0" borderId="58" xfId="0" applyFont="1" applyBorder="1" applyAlignment="1" applyProtection="1">
      <alignment horizontal="center" vertical="center"/>
    </xf>
    <xf numFmtId="0" fontId="7" fillId="0" borderId="121" xfId="0" applyFont="1" applyBorder="1" applyAlignment="1" applyProtection="1">
      <alignment horizontal="center" vertical="center"/>
    </xf>
    <xf numFmtId="0" fontId="7" fillId="0" borderId="46" xfId="0" applyFont="1" applyBorder="1" applyAlignment="1" applyProtection="1">
      <alignment horizontal="center" vertical="center" wrapText="1"/>
    </xf>
    <xf numFmtId="0" fontId="7" fillId="0" borderId="152" xfId="0" applyFont="1" applyBorder="1" applyAlignment="1" applyProtection="1">
      <alignment horizontal="center" vertical="center" wrapText="1"/>
    </xf>
    <xf numFmtId="179" fontId="19" fillId="4" borderId="158" xfId="0" applyNumberFormat="1" applyFont="1" applyFill="1" applyBorder="1" applyAlignment="1" applyProtection="1">
      <alignment horizontal="right"/>
    </xf>
    <xf numFmtId="179" fontId="19" fillId="4" borderId="90" xfId="0" applyNumberFormat="1" applyFont="1" applyFill="1" applyBorder="1" applyAlignment="1" applyProtection="1">
      <alignment horizontal="right"/>
    </xf>
    <xf numFmtId="179" fontId="19" fillId="4" borderId="159" xfId="0" applyNumberFormat="1" applyFont="1" applyFill="1" applyBorder="1" applyAlignment="1" applyProtection="1">
      <alignment horizontal="right"/>
    </xf>
    <xf numFmtId="0" fontId="7" fillId="0" borderId="160" xfId="0" applyFont="1" applyBorder="1" applyAlignment="1" applyProtection="1">
      <alignment horizontal="center" vertical="center" wrapText="1"/>
    </xf>
    <xf numFmtId="0" fontId="20" fillId="0" borderId="58" xfId="0" applyFont="1" applyBorder="1" applyAlignment="1" applyProtection="1">
      <alignment horizontal="center" vertical="center" wrapText="1"/>
    </xf>
    <xf numFmtId="0" fontId="20" fillId="0" borderId="138" xfId="0" applyFont="1" applyBorder="1" applyAlignment="1" applyProtection="1">
      <alignment horizontal="center" vertical="center" wrapText="1"/>
    </xf>
    <xf numFmtId="0" fontId="7" fillId="0" borderId="57"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138" xfId="0" applyFont="1" applyBorder="1" applyAlignment="1" applyProtection="1">
      <alignment horizontal="center" vertical="center" wrapText="1"/>
    </xf>
    <xf numFmtId="0" fontId="7" fillId="0" borderId="161" xfId="0" applyFont="1" applyBorder="1" applyAlignment="1" applyProtection="1">
      <alignment horizontal="center" vertical="center" wrapText="1"/>
    </xf>
    <xf numFmtId="0" fontId="7" fillId="0" borderId="153" xfId="0" applyFont="1" applyBorder="1" applyAlignment="1" applyProtection="1">
      <alignment horizontal="center" vertical="center" wrapText="1"/>
    </xf>
    <xf numFmtId="0" fontId="7" fillId="0" borderId="40" xfId="0" applyFont="1" applyBorder="1" applyAlignment="1" applyProtection="1">
      <alignment horizontal="center" vertical="center"/>
    </xf>
    <xf numFmtId="0" fontId="7" fillId="0" borderId="43" xfId="0" applyFont="1" applyBorder="1" applyAlignment="1" applyProtection="1">
      <alignment horizontal="center" vertical="center"/>
    </xf>
    <xf numFmtId="0" fontId="7" fillId="0" borderId="44" xfId="0" applyFont="1" applyBorder="1" applyAlignment="1" applyProtection="1">
      <alignment horizontal="center" vertical="center"/>
    </xf>
    <xf numFmtId="179" fontId="19" fillId="4" borderId="91" xfId="0" applyNumberFormat="1" applyFont="1" applyFill="1" applyBorder="1" applyAlignment="1" applyProtection="1">
      <alignment horizontal="right"/>
    </xf>
    <xf numFmtId="179" fontId="19" fillId="4" borderId="163" xfId="0" applyNumberFormat="1" applyFont="1" applyFill="1" applyBorder="1" applyAlignment="1" applyProtection="1">
      <alignment horizontal="right"/>
    </xf>
    <xf numFmtId="179" fontId="19" fillId="4" borderId="164" xfId="0" applyNumberFormat="1" applyFont="1" applyFill="1" applyBorder="1" applyAlignment="1" applyProtection="1">
      <alignment horizontal="right"/>
    </xf>
    <xf numFmtId="179" fontId="19" fillId="4" borderId="157" xfId="0" applyNumberFormat="1" applyFont="1" applyFill="1" applyBorder="1" applyAlignment="1" applyProtection="1">
      <alignment horizontal="right"/>
    </xf>
    <xf numFmtId="179" fontId="19" fillId="4" borderId="162" xfId="0" applyNumberFormat="1" applyFont="1" applyFill="1" applyBorder="1" applyAlignment="1" applyProtection="1">
      <alignment horizontal="right"/>
    </xf>
    <xf numFmtId="178" fontId="28" fillId="0" borderId="0" xfId="0" applyNumberFormat="1" applyFont="1" applyAlignment="1" applyProtection="1">
      <alignment horizontal="center" vertical="center" wrapText="1"/>
    </xf>
    <xf numFmtId="0" fontId="15" fillId="0" borderId="2" xfId="0" applyFont="1" applyBorder="1" applyAlignment="1" applyProtection="1">
      <alignment horizontal="center" vertical="center" wrapText="1"/>
    </xf>
    <xf numFmtId="178" fontId="15" fillId="5" borderId="2" xfId="0" applyNumberFormat="1" applyFont="1" applyFill="1" applyBorder="1" applyAlignment="1" applyProtection="1">
      <alignment horizontal="center" vertical="center" wrapText="1"/>
      <protection locked="0"/>
    </xf>
    <xf numFmtId="178" fontId="15" fillId="8" borderId="3" xfId="0" applyNumberFormat="1" applyFont="1" applyFill="1" applyBorder="1" applyAlignment="1" applyProtection="1">
      <alignment horizontal="right" vertical="center" wrapText="1"/>
    </xf>
    <xf numFmtId="178" fontId="15" fillId="8" borderId="2" xfId="0" applyNumberFormat="1" applyFont="1" applyFill="1" applyBorder="1" applyAlignment="1" applyProtection="1">
      <alignment horizontal="right" vertical="center" wrapText="1"/>
    </xf>
    <xf numFmtId="178" fontId="15" fillId="8" borderId="26" xfId="0" applyNumberFormat="1" applyFont="1" applyFill="1" applyBorder="1" applyAlignment="1" applyProtection="1">
      <alignment horizontal="right" vertical="center" wrapText="1"/>
    </xf>
    <xf numFmtId="178" fontId="28" fillId="0" borderId="0" xfId="0" applyNumberFormat="1" applyFont="1" applyAlignment="1" applyProtection="1">
      <alignment horizontal="center" vertical="center" wrapText="1"/>
      <protection locked="0"/>
    </xf>
    <xf numFmtId="0" fontId="15" fillId="0" borderId="1" xfId="0" applyFont="1" applyBorder="1" applyAlignment="1" applyProtection="1">
      <alignment horizontal="left" vertical="center" wrapText="1"/>
    </xf>
    <xf numFmtId="0" fontId="15" fillId="0" borderId="0" xfId="0" applyFont="1" applyAlignment="1" applyProtection="1">
      <alignment horizontal="right" vertical="center"/>
    </xf>
    <xf numFmtId="178" fontId="15" fillId="0" borderId="2" xfId="0" applyNumberFormat="1" applyFont="1" applyBorder="1" applyAlignment="1" applyProtection="1">
      <alignment horizontal="center" vertical="center" wrapText="1"/>
    </xf>
    <xf numFmtId="0" fontId="15" fillId="0" borderId="79" xfId="0" applyFont="1" applyBorder="1" applyAlignment="1" applyProtection="1">
      <alignment horizontal="center" vertical="center" wrapText="1"/>
    </xf>
    <xf numFmtId="0" fontId="15" fillId="0" borderId="80" xfId="0" applyFont="1" applyBorder="1" applyAlignment="1" applyProtection="1">
      <alignment horizontal="center" vertical="center" wrapText="1"/>
    </xf>
    <xf numFmtId="0" fontId="15" fillId="0" borderId="81" xfId="0" applyFont="1" applyBorder="1" applyAlignment="1" applyProtection="1">
      <alignment horizontal="center" vertical="center" wrapText="1"/>
    </xf>
    <xf numFmtId="0" fontId="15" fillId="0" borderId="5"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9" fontId="15" fillId="0" borderId="5" xfId="4" applyFont="1" applyFill="1" applyBorder="1" applyAlignment="1" applyProtection="1">
      <alignment horizontal="center" vertical="center" wrapText="1"/>
    </xf>
    <xf numFmtId="9" fontId="15" fillId="0" borderId="9" xfId="4" applyFont="1" applyFill="1" applyBorder="1" applyAlignment="1" applyProtection="1">
      <alignment horizontal="center" vertical="center" wrapText="1"/>
    </xf>
    <xf numFmtId="0" fontId="15" fillId="5" borderId="5"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10" xfId="0" applyFont="1" applyFill="1" applyBorder="1" applyAlignment="1" applyProtection="1">
      <alignment horizontal="center" vertical="center" wrapText="1"/>
      <protection locked="0"/>
    </xf>
    <xf numFmtId="178" fontId="15" fillId="5" borderId="5" xfId="0" applyNumberFormat="1" applyFont="1" applyFill="1" applyBorder="1" applyAlignment="1" applyProtection="1">
      <alignment horizontal="center" vertical="center" wrapText="1"/>
      <protection locked="0"/>
    </xf>
    <xf numFmtId="178" fontId="15" fillId="5" borderId="9" xfId="0" applyNumberFormat="1" applyFont="1" applyFill="1" applyBorder="1" applyAlignment="1" applyProtection="1">
      <alignment horizontal="center" vertical="center" wrapText="1"/>
      <protection locked="0"/>
    </xf>
    <xf numFmtId="178" fontId="15" fillId="5" borderId="10" xfId="0" applyNumberFormat="1" applyFont="1" applyFill="1" applyBorder="1" applyAlignment="1" applyProtection="1">
      <alignment horizontal="center" vertical="center" wrapText="1"/>
      <protection locked="0"/>
    </xf>
    <xf numFmtId="178" fontId="15" fillId="5" borderId="5" xfId="4" applyNumberFormat="1" applyFont="1" applyFill="1" applyBorder="1" applyAlignment="1" applyProtection="1">
      <alignment horizontal="center" vertical="center" wrapText="1"/>
      <protection locked="0"/>
    </xf>
    <xf numFmtId="178" fontId="15" fillId="5" borderId="9" xfId="4" applyNumberFormat="1" applyFont="1" applyFill="1" applyBorder="1" applyAlignment="1" applyProtection="1">
      <alignment horizontal="center" vertical="center" wrapText="1"/>
      <protection locked="0"/>
    </xf>
    <xf numFmtId="178" fontId="15" fillId="8" borderId="20" xfId="0" applyNumberFormat="1" applyFont="1" applyFill="1" applyBorder="1" applyAlignment="1" applyProtection="1">
      <alignment horizontal="right" vertical="center" wrapText="1"/>
    </xf>
    <xf numFmtId="178" fontId="15" fillId="8" borderId="15" xfId="0" applyNumberFormat="1" applyFont="1" applyFill="1" applyBorder="1" applyAlignment="1" applyProtection="1">
      <alignment horizontal="right" vertical="center" wrapText="1"/>
    </xf>
    <xf numFmtId="178" fontId="15" fillId="8" borderId="264" xfId="0" applyNumberFormat="1" applyFont="1" applyFill="1" applyBorder="1" applyAlignment="1" applyProtection="1">
      <alignment horizontal="right" vertical="center" wrapText="1"/>
    </xf>
    <xf numFmtId="178" fontId="28" fillId="0" borderId="14" xfId="0" applyNumberFormat="1" applyFont="1" applyBorder="1" applyAlignment="1" applyProtection="1">
      <alignment horizontal="center" vertical="center" wrapText="1"/>
    </xf>
    <xf numFmtId="178" fontId="28" fillId="0" borderId="16" xfId="0" applyNumberFormat="1" applyFont="1" applyBorder="1" applyAlignment="1" applyProtection="1">
      <alignment horizontal="center" vertical="center" wrapText="1"/>
    </xf>
    <xf numFmtId="178" fontId="28" fillId="0" borderId="7" xfId="0" applyNumberFormat="1" applyFont="1" applyBorder="1" applyAlignment="1" applyProtection="1">
      <alignment horizontal="center" vertical="center" wrapText="1"/>
    </xf>
    <xf numFmtId="178" fontId="15" fillId="5" borderId="2" xfId="0" applyNumberFormat="1" applyFont="1" applyFill="1" applyBorder="1" applyAlignment="1" applyProtection="1">
      <alignment horizontal="right" vertical="center" wrapText="1"/>
      <protection locked="0"/>
    </xf>
    <xf numFmtId="178" fontId="15" fillId="8" borderId="82" xfId="0" applyNumberFormat="1" applyFont="1" applyFill="1" applyBorder="1" applyAlignment="1" applyProtection="1">
      <alignment horizontal="right" vertical="center" wrapText="1"/>
    </xf>
    <xf numFmtId="178" fontId="15" fillId="8" borderId="83" xfId="0" applyNumberFormat="1" applyFont="1" applyFill="1" applyBorder="1" applyAlignment="1" applyProtection="1">
      <alignment horizontal="right" vertical="center" wrapText="1"/>
    </xf>
    <xf numFmtId="178" fontId="15" fillId="8" borderId="116" xfId="0" applyNumberFormat="1" applyFont="1" applyFill="1" applyBorder="1" applyAlignment="1" applyProtection="1">
      <alignment horizontal="right" vertical="center" wrapText="1"/>
    </xf>
    <xf numFmtId="180" fontId="26" fillId="5" borderId="204" xfId="3" applyNumberFormat="1" applyFont="1" applyFill="1" applyBorder="1" applyAlignment="1" applyProtection="1">
      <alignment horizontal="right" vertical="center"/>
      <protection locked="0"/>
    </xf>
    <xf numFmtId="180" fontId="26" fillId="5" borderId="48" xfId="3" applyNumberFormat="1" applyFont="1" applyFill="1" applyBorder="1" applyAlignment="1" applyProtection="1">
      <alignment horizontal="right" vertical="center"/>
      <protection locked="0"/>
    </xf>
    <xf numFmtId="180" fontId="26" fillId="5" borderId="205" xfId="3" applyNumberFormat="1" applyFont="1" applyFill="1" applyBorder="1" applyAlignment="1" applyProtection="1">
      <alignment horizontal="right" vertical="center"/>
      <protection locked="0"/>
    </xf>
    <xf numFmtId="180" fontId="26" fillId="5" borderId="224" xfId="3" applyNumberFormat="1" applyFont="1" applyFill="1" applyBorder="1" applyAlignment="1" applyProtection="1">
      <alignment horizontal="right" vertical="center"/>
      <protection locked="0"/>
    </xf>
    <xf numFmtId="180" fontId="26" fillId="5" borderId="196" xfId="3" applyNumberFormat="1" applyFont="1" applyFill="1" applyBorder="1" applyAlignment="1" applyProtection="1">
      <alignment horizontal="right" vertical="center"/>
      <protection locked="0"/>
    </xf>
    <xf numFmtId="180" fontId="26" fillId="5" borderId="225" xfId="3" applyNumberFormat="1" applyFont="1" applyFill="1" applyBorder="1" applyAlignment="1" applyProtection="1">
      <alignment horizontal="right" vertical="center"/>
      <protection locked="0"/>
    </xf>
    <xf numFmtId="180" fontId="38" fillId="8" borderId="228" xfId="3" applyNumberFormat="1" applyFont="1" applyFill="1" applyBorder="1" applyAlignment="1" applyProtection="1">
      <alignment horizontal="right" vertical="center"/>
    </xf>
    <xf numFmtId="180" fontId="38" fillId="8" borderId="229" xfId="3" applyNumberFormat="1" applyFont="1" applyFill="1" applyBorder="1" applyAlignment="1" applyProtection="1">
      <alignment horizontal="right" vertical="center"/>
    </xf>
    <xf numFmtId="180" fontId="38" fillId="8" borderId="230" xfId="3" applyNumberFormat="1" applyFont="1" applyFill="1" applyBorder="1" applyAlignment="1" applyProtection="1">
      <alignment horizontal="right" vertical="center"/>
    </xf>
    <xf numFmtId="0" fontId="26" fillId="0" borderId="0" xfId="3" applyFont="1" applyAlignment="1" applyProtection="1">
      <alignment horizontal="center" vertical="center" wrapText="1"/>
      <protection locked="0"/>
    </xf>
    <xf numFmtId="0" fontId="26" fillId="0" borderId="19" xfId="3" applyFont="1" applyBorder="1" applyAlignment="1" applyProtection="1">
      <alignment horizontal="center" vertical="center" wrapText="1"/>
      <protection locked="0"/>
    </xf>
    <xf numFmtId="0" fontId="40" fillId="8" borderId="95" xfId="3" applyFont="1" applyFill="1" applyBorder="1" applyAlignment="1" applyProtection="1">
      <alignment horizontal="center" vertical="center"/>
      <protection locked="0"/>
    </xf>
    <xf numFmtId="0" fontId="40" fillId="8" borderId="96" xfId="3" applyFont="1" applyFill="1" applyBorder="1" applyAlignment="1" applyProtection="1">
      <alignment horizontal="center" vertical="center"/>
      <protection locked="0"/>
    </xf>
    <xf numFmtId="0" fontId="26" fillId="8" borderId="96" xfId="3" applyFont="1" applyFill="1" applyBorder="1" applyAlignment="1" applyProtection="1">
      <alignment horizontal="center" vertical="center"/>
      <protection locked="0"/>
    </xf>
    <xf numFmtId="0" fontId="26" fillId="0" borderId="102" xfId="3" applyFont="1" applyBorder="1" applyAlignment="1" applyProtection="1">
      <alignment horizontal="left" vertical="center" wrapText="1"/>
      <protection locked="0"/>
    </xf>
    <xf numFmtId="0" fontId="26" fillId="0" borderId="48" xfId="3" applyFont="1" applyBorder="1" applyAlignment="1" applyProtection="1">
      <alignment horizontal="left" vertical="center"/>
      <protection locked="0"/>
    </xf>
    <xf numFmtId="0" fontId="26" fillId="0" borderId="48" xfId="3" applyFont="1" applyBorder="1" applyAlignment="1" applyProtection="1">
      <alignment horizontal="center" vertical="center"/>
      <protection locked="0"/>
    </xf>
    <xf numFmtId="0" fontId="36" fillId="0" borderId="25" xfId="3" applyFont="1" applyBorder="1" applyAlignment="1" applyProtection="1">
      <alignment horizontal="left" vertical="center" wrapText="1"/>
      <protection locked="0"/>
    </xf>
    <xf numFmtId="0" fontId="36" fillId="0" borderId="23" xfId="3" applyFont="1" applyBorder="1" applyAlignment="1" applyProtection="1">
      <alignment horizontal="left" vertical="center" wrapText="1"/>
      <protection locked="0"/>
    </xf>
    <xf numFmtId="0" fontId="26" fillId="0" borderId="48" xfId="3" applyFont="1" applyBorder="1" applyAlignment="1" applyProtection="1">
      <alignment horizontal="left" vertical="center" wrapText="1"/>
      <protection locked="0"/>
    </xf>
    <xf numFmtId="0" fontId="26" fillId="0" borderId="33" xfId="3" applyFont="1" applyBorder="1" applyAlignment="1" applyProtection="1">
      <alignment horizontal="left" vertical="center" wrapText="1"/>
      <protection locked="0"/>
    </xf>
    <xf numFmtId="180" fontId="26" fillId="5" borderId="202" xfId="3" applyNumberFormat="1" applyFont="1" applyFill="1" applyBorder="1" applyAlignment="1" applyProtection="1">
      <alignment horizontal="right" vertical="center"/>
      <protection locked="0"/>
    </xf>
    <xf numFmtId="180" fontId="26" fillId="5" borderId="102" xfId="3" applyNumberFormat="1" applyFont="1" applyFill="1" applyBorder="1" applyAlignment="1" applyProtection="1">
      <alignment horizontal="right" vertical="center"/>
      <protection locked="0"/>
    </xf>
    <xf numFmtId="180" fontId="26" fillId="5" borderId="203" xfId="3" applyNumberFormat="1" applyFont="1" applyFill="1" applyBorder="1" applyAlignment="1" applyProtection="1">
      <alignment horizontal="right" vertical="center"/>
      <protection locked="0"/>
    </xf>
    <xf numFmtId="0" fontId="26" fillId="8" borderId="43" xfId="3" applyFont="1" applyFill="1" applyBorder="1" applyAlignment="1" applyProtection="1">
      <alignment horizontal="center" vertical="center"/>
      <protection locked="0"/>
    </xf>
    <xf numFmtId="0" fontId="26" fillId="8" borderId="44" xfId="3" applyFont="1" applyFill="1" applyBorder="1" applyAlignment="1" applyProtection="1">
      <alignment horizontal="center" vertical="center"/>
      <protection locked="0"/>
    </xf>
    <xf numFmtId="180" fontId="36" fillId="5" borderId="48" xfId="3" applyNumberFormat="1" applyFont="1" applyFill="1" applyBorder="1" applyAlignment="1" applyProtection="1">
      <alignment horizontal="right" vertical="center"/>
      <protection locked="0"/>
    </xf>
    <xf numFmtId="180" fontId="26" fillId="8" borderId="216" xfId="3" applyNumberFormat="1" applyFont="1" applyFill="1" applyBorder="1" applyAlignment="1" applyProtection="1">
      <alignment horizontal="right" vertical="center"/>
    </xf>
    <xf numFmtId="180" fontId="26" fillId="8" borderId="117" xfId="3" applyNumberFormat="1" applyFont="1" applyFill="1" applyBorder="1" applyAlignment="1" applyProtection="1">
      <alignment horizontal="right" vertical="center"/>
    </xf>
    <xf numFmtId="180" fontId="26" fillId="8" borderId="217" xfId="3" applyNumberFormat="1" applyFont="1" applyFill="1" applyBorder="1" applyAlignment="1" applyProtection="1">
      <alignment horizontal="right" vertical="center"/>
    </xf>
    <xf numFmtId="180" fontId="26" fillId="5" borderId="87" xfId="3" applyNumberFormat="1" applyFont="1" applyFill="1" applyBorder="1" applyAlignment="1" applyProtection="1">
      <alignment horizontal="right" vertical="center"/>
      <protection locked="0"/>
    </xf>
    <xf numFmtId="180" fontId="26" fillId="5" borderId="33" xfId="3" applyNumberFormat="1" applyFont="1" applyFill="1" applyBorder="1" applyAlignment="1" applyProtection="1">
      <alignment horizontal="right" vertical="center"/>
      <protection locked="0"/>
    </xf>
    <xf numFmtId="0" fontId="4" fillId="0" borderId="105" xfId="3" applyBorder="1" applyAlignment="1" applyProtection="1">
      <alignment horizontal="left" vertical="center" wrapText="1"/>
      <protection locked="0"/>
    </xf>
    <xf numFmtId="0" fontId="4" fillId="0" borderId="30" xfId="3" applyBorder="1" applyAlignment="1" applyProtection="1">
      <alignment horizontal="left" vertical="center" wrapText="1"/>
      <protection locked="0"/>
    </xf>
    <xf numFmtId="0" fontId="4" fillId="0" borderId="38" xfId="3" applyBorder="1" applyAlignment="1" applyProtection="1">
      <alignment horizontal="left" vertical="center" wrapText="1"/>
      <protection locked="0"/>
    </xf>
    <xf numFmtId="0" fontId="26" fillId="8" borderId="1" xfId="3" applyFont="1" applyFill="1" applyBorder="1" applyAlignment="1" applyProtection="1">
      <alignment horizontal="center" vertical="center"/>
      <protection locked="0"/>
    </xf>
    <xf numFmtId="180" fontId="36" fillId="5" borderId="113" xfId="3" applyNumberFormat="1" applyFont="1" applyFill="1" applyBorder="1" applyAlignment="1" applyProtection="1">
      <alignment horizontal="right" vertical="center"/>
      <protection locked="0"/>
    </xf>
    <xf numFmtId="180" fontId="36" fillId="5" borderId="102" xfId="3" applyNumberFormat="1" applyFont="1" applyFill="1" applyBorder="1" applyAlignment="1" applyProtection="1">
      <alignment horizontal="right" vertical="center"/>
      <protection locked="0"/>
    </xf>
    <xf numFmtId="180" fontId="26" fillId="8" borderId="212" xfId="3" applyNumberFormat="1" applyFont="1" applyFill="1" applyBorder="1" applyAlignment="1" applyProtection="1">
      <alignment horizontal="right" vertical="center"/>
    </xf>
    <xf numFmtId="180" fontId="26" fillId="8" borderId="54" xfId="3" applyNumberFormat="1" applyFont="1" applyFill="1" applyBorder="1" applyAlignment="1" applyProtection="1">
      <alignment horizontal="right" vertical="center"/>
    </xf>
    <xf numFmtId="180" fontId="26" fillId="8" borderId="213" xfId="3" applyNumberFormat="1" applyFont="1" applyFill="1" applyBorder="1" applyAlignment="1" applyProtection="1">
      <alignment horizontal="right" vertical="center"/>
    </xf>
    <xf numFmtId="180" fontId="26" fillId="5" borderId="59" xfId="3" applyNumberFormat="1" applyFont="1" applyFill="1" applyBorder="1" applyAlignment="1" applyProtection="1">
      <alignment horizontal="right" vertical="center"/>
      <protection locked="0"/>
    </xf>
    <xf numFmtId="180" fontId="26" fillId="5" borderId="88" xfId="3" applyNumberFormat="1" applyFont="1" applyFill="1" applyBorder="1" applyAlignment="1" applyProtection="1">
      <alignment horizontal="right" vertical="center"/>
      <protection locked="0"/>
    </xf>
    <xf numFmtId="180" fontId="26" fillId="5" borderId="60" xfId="3" applyNumberFormat="1" applyFont="1" applyFill="1" applyBorder="1" applyAlignment="1" applyProtection="1">
      <alignment horizontal="right" vertical="center"/>
      <protection locked="0"/>
    </xf>
    <xf numFmtId="0" fontId="32" fillId="0" borderId="109" xfId="3" applyFont="1" applyBorder="1" applyAlignment="1" applyProtection="1">
      <alignment horizontal="left" vertical="center" wrapText="1"/>
      <protection locked="0"/>
    </xf>
    <xf numFmtId="0" fontId="32" fillId="0" borderId="108" xfId="3" applyFont="1" applyBorder="1" applyAlignment="1" applyProtection="1">
      <alignment horizontal="left" vertical="center" wrapText="1"/>
      <protection locked="0"/>
    </xf>
    <xf numFmtId="0" fontId="32" fillId="0" borderId="110" xfId="3" applyFont="1" applyBorder="1" applyAlignment="1" applyProtection="1">
      <alignment horizontal="left" vertical="center" wrapText="1"/>
      <protection locked="0"/>
    </xf>
    <xf numFmtId="0" fontId="26" fillId="2" borderId="95" xfId="3" applyFont="1" applyFill="1" applyBorder="1" applyAlignment="1" applyProtection="1">
      <alignment horizontal="center" vertical="center"/>
      <protection locked="0"/>
    </xf>
    <xf numFmtId="0" fontId="26" fillId="2" borderId="96" xfId="3" applyFont="1" applyFill="1" applyBorder="1" applyAlignment="1" applyProtection="1">
      <alignment horizontal="center" vertical="center"/>
      <protection locked="0"/>
    </xf>
    <xf numFmtId="0" fontId="26" fillId="2" borderId="97" xfId="3" applyFont="1" applyFill="1" applyBorder="1" applyAlignment="1" applyProtection="1">
      <alignment horizontal="center" vertical="center"/>
      <protection locked="0"/>
    </xf>
    <xf numFmtId="0" fontId="26" fillId="8" borderId="45" xfId="3" applyFont="1" applyFill="1" applyBorder="1" applyAlignment="1" applyProtection="1">
      <alignment horizontal="center" vertical="center"/>
      <protection locked="0"/>
    </xf>
    <xf numFmtId="180" fontId="36" fillId="8" borderId="95" xfId="3" applyNumberFormat="1" applyFont="1" applyFill="1" applyBorder="1" applyAlignment="1" applyProtection="1">
      <alignment horizontal="right" vertical="center"/>
      <protection locked="0"/>
    </xf>
    <xf numFmtId="180" fontId="36" fillId="8" borderId="96" xfId="3" applyNumberFormat="1" applyFont="1" applyFill="1" applyBorder="1" applyAlignment="1" applyProtection="1">
      <alignment horizontal="right" vertical="center"/>
      <protection locked="0"/>
    </xf>
    <xf numFmtId="180" fontId="40" fillId="8" borderId="218" xfId="3" applyNumberFormat="1" applyFont="1" applyFill="1" applyBorder="1" applyAlignment="1" applyProtection="1">
      <alignment horizontal="right" vertical="center"/>
    </xf>
    <xf numFmtId="180" fontId="40" fillId="8" borderId="191" xfId="3" applyNumberFormat="1" applyFont="1" applyFill="1" applyBorder="1" applyAlignment="1" applyProtection="1">
      <alignment horizontal="right" vertical="center"/>
    </xf>
    <xf numFmtId="180" fontId="40" fillId="8" borderId="219" xfId="3" applyNumberFormat="1" applyFont="1" applyFill="1" applyBorder="1" applyAlignment="1" applyProtection="1">
      <alignment horizontal="right" vertical="center"/>
    </xf>
    <xf numFmtId="180" fontId="26" fillId="8" borderId="231" xfId="3" applyNumberFormat="1" applyFont="1" applyFill="1" applyBorder="1" applyAlignment="1" applyProtection="1">
      <alignment horizontal="right" vertical="center"/>
      <protection locked="0"/>
    </xf>
    <xf numFmtId="180" fontId="26" fillId="8" borderId="93" xfId="3" applyNumberFormat="1" applyFont="1" applyFill="1" applyBorder="1" applyAlignment="1" applyProtection="1">
      <alignment horizontal="right" vertical="center"/>
      <protection locked="0"/>
    </xf>
    <xf numFmtId="180" fontId="26" fillId="8" borderId="94" xfId="3" applyNumberFormat="1" applyFont="1" applyFill="1" applyBorder="1" applyAlignment="1" applyProtection="1">
      <alignment horizontal="right" vertical="center"/>
      <protection locked="0"/>
    </xf>
    <xf numFmtId="0" fontId="26" fillId="8" borderId="95" xfId="3" applyFont="1" applyFill="1" applyBorder="1" applyAlignment="1" applyProtection="1">
      <alignment horizontal="center" vertical="center" wrapText="1"/>
      <protection locked="0"/>
    </xf>
    <xf numFmtId="0" fontId="26" fillId="8" borderId="96" xfId="3" applyFont="1" applyFill="1" applyBorder="1" applyAlignment="1" applyProtection="1">
      <alignment horizontal="center" vertical="center" wrapText="1"/>
      <protection locked="0"/>
    </xf>
    <xf numFmtId="0" fontId="26" fillId="8" borderId="97" xfId="3" applyFont="1" applyFill="1" applyBorder="1" applyAlignment="1" applyProtection="1">
      <alignment horizontal="center" vertical="center" wrapText="1"/>
      <protection locked="0"/>
    </xf>
    <xf numFmtId="180" fontId="26" fillId="8" borderId="222" xfId="3" applyNumberFormat="1" applyFont="1" applyFill="1" applyBorder="1" applyAlignment="1" applyProtection="1">
      <alignment horizontal="center" vertical="center"/>
      <protection locked="0"/>
    </xf>
    <xf numFmtId="180" fontId="26" fillId="8" borderId="96" xfId="3" applyNumberFormat="1" applyFont="1" applyFill="1" applyBorder="1" applyAlignment="1" applyProtection="1">
      <alignment horizontal="center" vertical="center"/>
      <protection locked="0"/>
    </xf>
    <xf numFmtId="180" fontId="26" fillId="8" borderId="223" xfId="3" applyNumberFormat="1" applyFont="1" applyFill="1" applyBorder="1" applyAlignment="1" applyProtection="1">
      <alignment horizontal="center" vertical="center"/>
      <protection locked="0"/>
    </xf>
    <xf numFmtId="180" fontId="26" fillId="8" borderId="97" xfId="3" applyNumberFormat="1" applyFont="1" applyFill="1" applyBorder="1" applyAlignment="1" applyProtection="1">
      <alignment horizontal="center" vertical="center"/>
      <protection locked="0"/>
    </xf>
    <xf numFmtId="0" fontId="26" fillId="8" borderId="165" xfId="3" applyFont="1" applyFill="1" applyBorder="1" applyAlignment="1" applyProtection="1">
      <alignment horizontal="center" vertical="center"/>
      <protection locked="0"/>
    </xf>
    <xf numFmtId="0" fontId="26" fillId="8" borderId="140" xfId="3" applyFont="1" applyFill="1" applyBorder="1" applyAlignment="1" applyProtection="1">
      <alignment horizontal="center" vertical="center"/>
      <protection locked="0"/>
    </xf>
    <xf numFmtId="0" fontId="26" fillId="8" borderId="141" xfId="3" applyFont="1" applyFill="1" applyBorder="1" applyAlignment="1" applyProtection="1">
      <alignment horizontal="center" vertical="center"/>
      <protection locked="0"/>
    </xf>
    <xf numFmtId="180" fontId="36" fillId="8" borderId="165" xfId="3" applyNumberFormat="1" applyFont="1" applyFill="1" applyBorder="1" applyAlignment="1" applyProtection="1">
      <alignment horizontal="right" vertical="center"/>
      <protection locked="0"/>
    </xf>
    <xf numFmtId="180" fontId="36" fillId="8" borderId="140" xfId="3" applyNumberFormat="1" applyFont="1" applyFill="1" applyBorder="1" applyAlignment="1" applyProtection="1">
      <alignment horizontal="right" vertical="center"/>
      <protection locked="0"/>
    </xf>
    <xf numFmtId="180" fontId="26" fillId="8" borderId="214" xfId="3" applyNumberFormat="1" applyFont="1" applyFill="1" applyBorder="1" applyAlignment="1" applyProtection="1">
      <alignment horizontal="right" vertical="center"/>
    </xf>
    <xf numFmtId="180" fontId="26" fillId="8" borderId="140" xfId="3" applyNumberFormat="1" applyFont="1" applyFill="1" applyBorder="1" applyAlignment="1" applyProtection="1">
      <alignment horizontal="right" vertical="center"/>
    </xf>
    <xf numFmtId="180" fontId="26" fillId="8" borderId="215" xfId="3" applyNumberFormat="1" applyFont="1" applyFill="1" applyBorder="1" applyAlignment="1" applyProtection="1">
      <alignment horizontal="right" vertical="center"/>
    </xf>
    <xf numFmtId="180" fontId="26" fillId="8" borderId="140" xfId="3" applyNumberFormat="1" applyFont="1" applyFill="1" applyBorder="1" applyAlignment="1" applyProtection="1">
      <alignment horizontal="right" vertical="center"/>
      <protection locked="0"/>
    </xf>
    <xf numFmtId="180" fontId="26" fillId="8" borderId="168" xfId="3" applyNumberFormat="1" applyFont="1" applyFill="1" applyBorder="1" applyAlignment="1" applyProtection="1">
      <alignment horizontal="right" vertical="center"/>
      <protection locked="0"/>
    </xf>
    <xf numFmtId="180" fontId="26" fillId="8" borderId="141" xfId="3" applyNumberFormat="1" applyFont="1" applyFill="1" applyBorder="1" applyAlignment="1" applyProtection="1">
      <alignment horizontal="right" vertical="center"/>
      <protection locked="0"/>
    </xf>
    <xf numFmtId="0" fontId="4" fillId="8" borderId="165" xfId="3" applyFill="1" applyBorder="1" applyAlignment="1" applyProtection="1">
      <alignment horizontal="center" vertical="center" wrapText="1"/>
      <protection locked="0"/>
    </xf>
    <xf numFmtId="0" fontId="4" fillId="8" borderId="140" xfId="3" applyFill="1" applyBorder="1" applyAlignment="1" applyProtection="1">
      <alignment horizontal="center" vertical="center" wrapText="1"/>
      <protection locked="0"/>
    </xf>
    <xf numFmtId="0" fontId="4" fillId="8" borderId="141" xfId="3" applyFill="1" applyBorder="1" applyAlignment="1" applyProtection="1">
      <alignment horizontal="center" vertical="center" wrapText="1"/>
      <protection locked="0"/>
    </xf>
    <xf numFmtId="0" fontId="26" fillId="0" borderId="171" xfId="3" applyFont="1" applyBorder="1" applyAlignment="1" applyProtection="1">
      <alignment horizontal="left" vertical="center"/>
      <protection locked="0"/>
    </xf>
    <xf numFmtId="0" fontId="26" fillId="0" borderId="49" xfId="3" applyFont="1" applyBorder="1" applyAlignment="1" applyProtection="1">
      <alignment horizontal="left" vertical="center"/>
      <protection locked="0"/>
    </xf>
    <xf numFmtId="0" fontId="26" fillId="0" borderId="118" xfId="3" applyFont="1" applyBorder="1" applyAlignment="1" applyProtection="1">
      <alignment horizontal="left" vertical="center"/>
      <protection locked="0"/>
    </xf>
    <xf numFmtId="0" fontId="36" fillId="2" borderId="50" xfId="3" applyFont="1" applyFill="1" applyBorder="1" applyAlignment="1" applyProtection="1">
      <alignment horizontal="center" vertical="center" shrinkToFit="1"/>
      <protection locked="0"/>
    </xf>
    <xf numFmtId="0" fontId="36" fillId="2" borderId="48" xfId="3" applyFont="1" applyFill="1" applyBorder="1" applyAlignment="1" applyProtection="1">
      <alignment horizontal="center" vertical="center" shrinkToFit="1"/>
      <protection locked="0"/>
    </xf>
    <xf numFmtId="0" fontId="36" fillId="2" borderId="33" xfId="3" applyFont="1" applyFill="1" applyBorder="1" applyAlignment="1" applyProtection="1">
      <alignment horizontal="center" vertical="center" shrinkToFit="1"/>
      <protection locked="0"/>
    </xf>
    <xf numFmtId="180" fontId="26" fillId="8" borderId="204" xfId="3" applyNumberFormat="1" applyFont="1" applyFill="1" applyBorder="1" applyAlignment="1" applyProtection="1">
      <alignment horizontal="right" vertical="center"/>
    </xf>
    <xf numFmtId="180" fontId="26" fillId="8" borderId="48" xfId="3" applyNumberFormat="1" applyFont="1" applyFill="1" applyBorder="1" applyAlignment="1" applyProtection="1">
      <alignment horizontal="right" vertical="center"/>
    </xf>
    <xf numFmtId="180" fontId="26" fillId="8" borderId="205" xfId="3" applyNumberFormat="1" applyFont="1" applyFill="1" applyBorder="1" applyAlignment="1" applyProtection="1">
      <alignment horizontal="right" vertical="center"/>
    </xf>
    <xf numFmtId="0" fontId="26" fillId="8" borderId="3" xfId="3" applyFont="1" applyFill="1" applyBorder="1" applyAlignment="1" applyProtection="1">
      <alignment horizontal="center" vertical="center"/>
      <protection locked="0"/>
    </xf>
    <xf numFmtId="0" fontId="26" fillId="8" borderId="2" xfId="3" applyFont="1" applyFill="1" applyBorder="1" applyAlignment="1" applyProtection="1">
      <alignment horizontal="center" vertical="center"/>
      <protection locked="0"/>
    </xf>
    <xf numFmtId="0" fontId="26" fillId="8" borderId="26" xfId="3" applyFont="1" applyFill="1" applyBorder="1" applyAlignment="1" applyProtection="1">
      <alignment horizontal="center" vertical="center"/>
      <protection locked="0"/>
    </xf>
    <xf numFmtId="0" fontId="26" fillId="8" borderId="82" xfId="3" applyFont="1" applyFill="1" applyBorder="1" applyAlignment="1" applyProtection="1">
      <alignment horizontal="center" vertical="center"/>
      <protection locked="0"/>
    </xf>
    <xf numFmtId="0" fontId="26" fillId="8" borderId="83" xfId="3" applyFont="1" applyFill="1" applyBorder="1" applyAlignment="1" applyProtection="1">
      <alignment horizontal="center" vertical="center"/>
      <protection locked="0"/>
    </xf>
    <xf numFmtId="0" fontId="26" fillId="8" borderId="116" xfId="3" applyFont="1" applyFill="1" applyBorder="1" applyAlignment="1" applyProtection="1">
      <alignment horizontal="center" vertical="center"/>
      <protection locked="0"/>
    </xf>
    <xf numFmtId="0" fontId="26" fillId="0" borderId="51" xfId="3" applyFont="1" applyBorder="1" applyAlignment="1" applyProtection="1">
      <alignment horizontal="left" vertical="center"/>
      <protection locked="0"/>
    </xf>
    <xf numFmtId="0" fontId="26" fillId="0" borderId="30" xfId="3" applyFont="1" applyBorder="1" applyAlignment="1" applyProtection="1">
      <alignment horizontal="left" vertical="center"/>
      <protection locked="0"/>
    </xf>
    <xf numFmtId="0" fontId="26" fillId="0" borderId="32" xfId="3" applyFont="1" applyBorder="1" applyAlignment="1" applyProtection="1">
      <alignment horizontal="left" vertical="center"/>
      <protection locked="0"/>
    </xf>
    <xf numFmtId="0" fontId="26" fillId="0" borderId="106" xfId="3" applyFont="1" applyBorder="1" applyAlignment="1" applyProtection="1">
      <alignment horizontal="left" vertical="center"/>
      <protection locked="0"/>
    </xf>
    <xf numFmtId="0" fontId="26" fillId="0" borderId="87" xfId="3" applyFont="1" applyBorder="1" applyAlignment="1" applyProtection="1">
      <alignment horizontal="left" vertical="center"/>
      <protection locked="0"/>
    </xf>
    <xf numFmtId="0" fontId="4" fillId="0" borderId="100" xfId="3" applyBorder="1" applyAlignment="1" applyProtection="1">
      <alignment horizontal="left" vertical="center" wrapText="1"/>
      <protection locked="0"/>
    </xf>
    <xf numFmtId="0" fontId="4" fillId="0" borderId="35" xfId="3" applyBorder="1" applyAlignment="1" applyProtection="1">
      <alignment horizontal="left" vertical="center" wrapText="1"/>
      <protection locked="0"/>
    </xf>
    <xf numFmtId="0" fontId="4" fillId="0" borderId="56" xfId="3" applyBorder="1" applyAlignment="1" applyProtection="1">
      <alignment horizontal="left" vertical="center" wrapText="1"/>
      <protection locked="0"/>
    </xf>
    <xf numFmtId="0" fontId="36" fillId="0" borderId="106" xfId="3" applyFont="1" applyBorder="1" applyAlignment="1" applyProtection="1">
      <alignment horizontal="left" vertical="center"/>
      <protection locked="0"/>
    </xf>
    <xf numFmtId="0" fontId="36" fillId="0" borderId="48" xfId="3" applyFont="1" applyBorder="1" applyAlignment="1" applyProtection="1">
      <alignment horizontal="left" vertical="center"/>
      <protection locked="0"/>
    </xf>
    <xf numFmtId="0" fontId="36" fillId="0" borderId="87" xfId="3" applyFont="1" applyBorder="1" applyAlignment="1" applyProtection="1">
      <alignment horizontal="left" vertical="center"/>
      <protection locked="0"/>
    </xf>
    <xf numFmtId="0" fontId="4" fillId="0" borderId="106" xfId="3" applyBorder="1" applyAlignment="1" applyProtection="1">
      <alignment horizontal="left" vertical="center" wrapText="1"/>
      <protection locked="0"/>
    </xf>
    <xf numFmtId="0" fontId="4" fillId="0" borderId="48" xfId="3" applyBorder="1" applyAlignment="1" applyProtection="1">
      <alignment horizontal="left" vertical="center" wrapText="1"/>
      <protection locked="0"/>
    </xf>
    <xf numFmtId="0" fontId="4" fillId="0" borderId="33" xfId="3" applyBorder="1" applyAlignment="1" applyProtection="1">
      <alignment horizontal="left" vertical="center" wrapText="1"/>
      <protection locked="0"/>
    </xf>
    <xf numFmtId="180" fontId="26" fillId="8" borderId="210" xfId="3" applyNumberFormat="1" applyFont="1" applyFill="1" applyBorder="1" applyAlignment="1" applyProtection="1">
      <alignment horizontal="right" vertical="center"/>
    </xf>
    <xf numFmtId="180" fontId="26" fillId="8" borderId="9" xfId="3" applyNumberFormat="1" applyFont="1" applyFill="1" applyBorder="1" applyAlignment="1" applyProtection="1">
      <alignment horizontal="right" vertical="center"/>
    </xf>
    <xf numFmtId="180" fontId="26" fillId="8" borderId="211" xfId="3" applyNumberFormat="1" applyFont="1" applyFill="1" applyBorder="1" applyAlignment="1" applyProtection="1">
      <alignment horizontal="right" vertical="center"/>
    </xf>
    <xf numFmtId="180" fontId="26" fillId="8" borderId="9" xfId="3" applyNumberFormat="1" applyFont="1" applyFill="1" applyBorder="1" applyAlignment="1" applyProtection="1">
      <alignment horizontal="right" vertical="center"/>
      <protection locked="0"/>
    </xf>
    <xf numFmtId="180" fontId="26" fillId="8" borderId="10" xfId="3" applyNumberFormat="1" applyFont="1" applyFill="1" applyBorder="1" applyAlignment="1" applyProtection="1">
      <alignment horizontal="right" vertical="center"/>
      <protection locked="0"/>
    </xf>
    <xf numFmtId="0" fontId="36" fillId="2" borderId="50" xfId="3" applyFont="1" applyFill="1" applyBorder="1" applyAlignment="1" applyProtection="1">
      <alignment horizontal="center" vertical="center"/>
      <protection locked="0"/>
    </xf>
    <xf numFmtId="0" fontId="36" fillId="2" borderId="48" xfId="3" applyFont="1" applyFill="1" applyBorder="1" applyAlignment="1" applyProtection="1">
      <alignment horizontal="center" vertical="center"/>
      <protection locked="0"/>
    </xf>
    <xf numFmtId="0" fontId="36" fillId="2" borderId="33" xfId="3" applyFont="1" applyFill="1" applyBorder="1" applyAlignment="1" applyProtection="1">
      <alignment horizontal="center" vertical="center"/>
      <protection locked="0"/>
    </xf>
    <xf numFmtId="180" fontId="26" fillId="8" borderId="63" xfId="3" applyNumberFormat="1" applyFont="1" applyFill="1" applyBorder="1" applyAlignment="1" applyProtection="1">
      <alignment horizontal="right" vertical="center"/>
      <protection locked="0"/>
    </xf>
    <xf numFmtId="0" fontId="4" fillId="8" borderId="107" xfId="3" applyFill="1" applyBorder="1" applyAlignment="1" applyProtection="1">
      <alignment horizontal="center" vertical="center" wrapText="1"/>
      <protection locked="0"/>
    </xf>
    <xf numFmtId="0" fontId="4" fillId="8" borderId="9" xfId="3" applyFill="1" applyBorder="1" applyAlignment="1" applyProtection="1">
      <alignment horizontal="center" vertical="center" wrapText="1"/>
      <protection locked="0"/>
    </xf>
    <xf numFmtId="0" fontId="4" fillId="8" borderId="63" xfId="3" applyFill="1" applyBorder="1" applyAlignment="1" applyProtection="1">
      <alignment horizontal="center" vertical="center" wrapText="1"/>
      <protection locked="0"/>
    </xf>
    <xf numFmtId="0" fontId="4" fillId="0" borderId="105" xfId="3" applyBorder="1" applyAlignment="1" applyProtection="1">
      <alignment horizontal="center" vertical="center" wrapText="1"/>
      <protection locked="0"/>
    </xf>
    <xf numFmtId="0" fontId="4" fillId="0" borderId="30" xfId="3" applyBorder="1" applyAlignment="1" applyProtection="1">
      <alignment horizontal="center" vertical="center" wrapText="1"/>
      <protection locked="0"/>
    </xf>
    <xf numFmtId="0" fontId="4" fillId="0" borderId="38" xfId="3" applyBorder="1" applyAlignment="1" applyProtection="1">
      <alignment horizontal="center" vertical="center" wrapText="1"/>
      <protection locked="0"/>
    </xf>
    <xf numFmtId="0" fontId="26" fillId="8" borderId="9" xfId="3" applyFont="1" applyFill="1" applyBorder="1" applyAlignment="1" applyProtection="1">
      <alignment horizontal="center" vertical="center"/>
      <protection locked="0"/>
    </xf>
    <xf numFmtId="0" fontId="26" fillId="8" borderId="63" xfId="3" applyFont="1" applyFill="1" applyBorder="1" applyAlignment="1" applyProtection="1">
      <alignment horizontal="center" vertical="center"/>
      <protection locked="0"/>
    </xf>
    <xf numFmtId="180" fontId="36" fillId="8" borderId="107" xfId="3" applyNumberFormat="1" applyFont="1" applyFill="1" applyBorder="1" applyAlignment="1" applyProtection="1">
      <alignment horizontal="right" vertical="center"/>
      <protection locked="0"/>
    </xf>
    <xf numFmtId="180" fontId="36" fillId="8" borderId="9" xfId="3" applyNumberFormat="1" applyFont="1" applyFill="1" applyBorder="1" applyAlignment="1" applyProtection="1">
      <alignment horizontal="right" vertical="center"/>
      <protection locked="0"/>
    </xf>
    <xf numFmtId="0" fontId="26" fillId="0" borderId="104" xfId="3" applyFont="1" applyBorder="1" applyAlignment="1" applyProtection="1">
      <alignment horizontal="left" vertical="center"/>
      <protection locked="0"/>
    </xf>
    <xf numFmtId="0" fontId="26" fillId="8" borderId="3" xfId="3" applyFont="1" applyFill="1" applyBorder="1" applyAlignment="1" applyProtection="1">
      <alignment horizontal="center" vertical="center" wrapText="1"/>
      <protection locked="0"/>
    </xf>
    <xf numFmtId="0" fontId="26" fillId="8" borderId="2" xfId="3" applyFont="1" applyFill="1" applyBorder="1" applyAlignment="1" applyProtection="1">
      <alignment horizontal="center" vertical="center" wrapText="1"/>
      <protection locked="0"/>
    </xf>
    <xf numFmtId="0" fontId="26" fillId="8" borderId="26" xfId="3" applyFont="1" applyFill="1" applyBorder="1" applyAlignment="1" applyProtection="1">
      <alignment horizontal="center" vertical="center" wrapText="1"/>
      <protection locked="0"/>
    </xf>
    <xf numFmtId="0" fontId="26" fillId="0" borderId="157" xfId="3" applyFont="1" applyBorder="1" applyAlignment="1" applyProtection="1">
      <alignment horizontal="left" vertical="center"/>
      <protection locked="0"/>
    </xf>
    <xf numFmtId="0" fontId="26" fillId="0" borderId="59" xfId="3" applyFont="1" applyBorder="1" applyAlignment="1" applyProtection="1">
      <alignment horizontal="left" vertical="center"/>
      <protection locked="0"/>
    </xf>
    <xf numFmtId="0" fontId="26" fillId="0" borderId="88" xfId="3" applyFont="1" applyBorder="1" applyAlignment="1" applyProtection="1">
      <alignment horizontal="left" vertical="center"/>
      <protection locked="0"/>
    </xf>
    <xf numFmtId="0" fontId="36" fillId="2" borderId="89" xfId="3" applyFont="1" applyFill="1" applyBorder="1" applyAlignment="1" applyProtection="1">
      <alignment horizontal="center" vertical="center" shrinkToFit="1"/>
      <protection locked="0"/>
    </xf>
    <xf numFmtId="0" fontId="36" fillId="2" borderId="59" xfId="3" applyFont="1" applyFill="1" applyBorder="1" applyAlignment="1" applyProtection="1">
      <alignment horizontal="center" vertical="center" shrinkToFit="1"/>
      <protection locked="0"/>
    </xf>
    <xf numFmtId="0" fontId="36" fillId="2" borderId="60" xfId="3" applyFont="1" applyFill="1" applyBorder="1" applyAlignment="1" applyProtection="1">
      <alignment horizontal="center" vertical="center" shrinkToFit="1"/>
      <protection locked="0"/>
    </xf>
    <xf numFmtId="180" fontId="36" fillId="5" borderId="54" xfId="3" applyNumberFormat="1" applyFont="1" applyFill="1" applyBorder="1" applyAlignment="1" applyProtection="1">
      <alignment horizontal="right" vertical="center"/>
      <protection locked="0"/>
    </xf>
    <xf numFmtId="0" fontId="4" fillId="0" borderId="109" xfId="3" applyBorder="1" applyAlignment="1" applyProtection="1">
      <alignment horizontal="left" vertical="center" wrapText="1"/>
      <protection locked="0"/>
    </xf>
    <xf numFmtId="0" fontId="4" fillId="0" borderId="108" xfId="3" applyBorder="1" applyAlignment="1" applyProtection="1">
      <alignment horizontal="left" vertical="center" wrapText="1"/>
      <protection locked="0"/>
    </xf>
    <xf numFmtId="0" fontId="4" fillId="0" borderId="110" xfId="3" applyBorder="1" applyAlignment="1" applyProtection="1">
      <alignment horizontal="left" vertical="center" wrapText="1"/>
      <protection locked="0"/>
    </xf>
    <xf numFmtId="180" fontId="26" fillId="8" borderId="192" xfId="3" applyNumberFormat="1" applyFont="1" applyFill="1" applyBorder="1" applyAlignment="1" applyProtection="1">
      <alignment horizontal="right" vertical="center"/>
      <protection locked="0"/>
    </xf>
    <xf numFmtId="180" fontId="26" fillId="8" borderId="194" xfId="3" applyNumberFormat="1" applyFont="1" applyFill="1" applyBorder="1" applyAlignment="1" applyProtection="1">
      <alignment horizontal="right" vertical="center"/>
      <protection locked="0"/>
    </xf>
    <xf numFmtId="0" fontId="24" fillId="0" borderId="100" xfId="3" applyFont="1" applyBorder="1" applyAlignment="1" applyProtection="1">
      <alignment horizontal="left" vertical="center" wrapText="1"/>
      <protection locked="0"/>
    </xf>
    <xf numFmtId="0" fontId="24" fillId="0" borderId="35" xfId="3" applyFont="1" applyBorder="1" applyAlignment="1" applyProtection="1">
      <alignment horizontal="left" vertical="center" wrapText="1"/>
      <protection locked="0"/>
    </xf>
    <xf numFmtId="0" fontId="24" fillId="0" borderId="56" xfId="3" applyFont="1" applyBorder="1" applyAlignment="1" applyProtection="1">
      <alignment horizontal="left" vertical="center" wrapText="1"/>
      <protection locked="0"/>
    </xf>
    <xf numFmtId="0" fontId="36" fillId="0" borderId="51" xfId="3" applyFont="1" applyBorder="1" applyAlignment="1" applyProtection="1">
      <alignment horizontal="left" vertical="center"/>
      <protection locked="0"/>
    </xf>
    <xf numFmtId="0" fontId="36" fillId="0" borderId="30" xfId="3" applyFont="1" applyBorder="1" applyAlignment="1" applyProtection="1">
      <alignment horizontal="left" vertical="center"/>
      <protection locked="0"/>
    </xf>
    <xf numFmtId="0" fontId="36" fillId="0" borderId="104" xfId="3" applyFont="1" applyBorder="1" applyAlignment="1" applyProtection="1">
      <alignment horizontal="left" vertical="center"/>
      <protection locked="0"/>
    </xf>
    <xf numFmtId="180" fontId="26" fillId="8" borderId="173" xfId="3" applyNumberFormat="1" applyFont="1" applyFill="1" applyBorder="1" applyAlignment="1" applyProtection="1">
      <alignment horizontal="right" vertical="center"/>
      <protection locked="0"/>
    </xf>
    <xf numFmtId="180" fontId="26" fillId="8" borderId="174" xfId="3" applyNumberFormat="1" applyFont="1" applyFill="1" applyBorder="1" applyAlignment="1" applyProtection="1">
      <alignment horizontal="right" vertical="center"/>
      <protection locked="0"/>
    </xf>
    <xf numFmtId="180" fontId="26" fillId="8" borderId="195" xfId="3" applyNumberFormat="1" applyFont="1" applyFill="1" applyBorder="1" applyAlignment="1" applyProtection="1">
      <alignment horizontal="right" vertical="center"/>
      <protection locked="0"/>
    </xf>
    <xf numFmtId="0" fontId="36" fillId="0" borderId="55" xfId="3" applyFont="1" applyBorder="1" applyAlignment="1" applyProtection="1">
      <alignment horizontal="left" vertical="center"/>
      <protection locked="0"/>
    </xf>
    <xf numFmtId="0" fontId="36" fillId="0" borderId="35" xfId="3" applyFont="1" applyBorder="1" applyAlignment="1" applyProtection="1">
      <alignment horizontal="left" vertical="center"/>
      <protection locked="0"/>
    </xf>
    <xf numFmtId="0" fontId="36" fillId="0" borderId="99" xfId="3" applyFont="1" applyBorder="1" applyAlignment="1" applyProtection="1">
      <alignment horizontal="left" vertical="center"/>
      <protection locked="0"/>
    </xf>
    <xf numFmtId="0" fontId="36" fillId="2" borderId="47" xfId="3" applyFont="1" applyFill="1" applyBorder="1" applyAlignment="1" applyProtection="1">
      <alignment horizontal="center" vertical="center" shrinkToFit="1"/>
      <protection locked="0"/>
    </xf>
    <xf numFmtId="0" fontId="36" fillId="2" borderId="54" xfId="3" applyFont="1" applyFill="1" applyBorder="1" applyAlignment="1" applyProtection="1">
      <alignment horizontal="center" vertical="center" shrinkToFit="1"/>
      <protection locked="0"/>
    </xf>
    <xf numFmtId="0" fontId="36" fillId="2" borderId="167" xfId="3" applyFont="1" applyFill="1" applyBorder="1" applyAlignment="1" applyProtection="1">
      <alignment horizontal="center" vertical="center" shrinkToFit="1"/>
      <protection locked="0"/>
    </xf>
    <xf numFmtId="180" fontId="26" fillId="8" borderId="208" xfId="3" applyNumberFormat="1" applyFont="1" applyFill="1" applyBorder="1" applyAlignment="1" applyProtection="1">
      <alignment horizontal="right" vertical="center"/>
    </xf>
    <xf numFmtId="180" fontId="26" fillId="8" borderId="59" xfId="3" applyNumberFormat="1" applyFont="1" applyFill="1" applyBorder="1" applyAlignment="1" applyProtection="1">
      <alignment horizontal="right" vertical="center"/>
    </xf>
    <xf numFmtId="180" fontId="26" fillId="8" borderId="209" xfId="3" applyNumberFormat="1" applyFont="1" applyFill="1" applyBorder="1" applyAlignment="1" applyProtection="1">
      <alignment horizontal="right" vertical="center"/>
    </xf>
    <xf numFmtId="180" fontId="26" fillId="8" borderId="193" xfId="3" applyNumberFormat="1" applyFont="1" applyFill="1" applyBorder="1" applyAlignment="1" applyProtection="1">
      <alignment horizontal="right" vertical="center"/>
      <protection locked="0"/>
    </xf>
    <xf numFmtId="0" fontId="26" fillId="8" borderId="27" xfId="3" applyFont="1" applyFill="1" applyBorder="1" applyAlignment="1" applyProtection="1">
      <alignment horizontal="center" vertical="center"/>
      <protection locked="0"/>
    </xf>
    <xf numFmtId="0" fontId="26" fillId="8" borderId="11" xfId="3" applyFont="1" applyFill="1" applyBorder="1" applyAlignment="1" applyProtection="1">
      <alignment horizontal="center" vertical="center"/>
      <protection locked="0"/>
    </xf>
    <xf numFmtId="0" fontId="26" fillId="8" borderId="18" xfId="3" applyFont="1" applyFill="1" applyBorder="1" applyAlignment="1" applyProtection="1">
      <alignment horizontal="center" vertical="center"/>
      <protection locked="0"/>
    </xf>
    <xf numFmtId="0" fontId="26" fillId="0" borderId="51" xfId="3" applyFont="1" applyBorder="1" applyAlignment="1" applyProtection="1">
      <alignment vertical="center"/>
      <protection locked="0"/>
    </xf>
    <xf numFmtId="0" fontId="26" fillId="0" borderId="30" xfId="3" applyFont="1" applyBorder="1" applyAlignment="1" applyProtection="1">
      <alignment vertical="center"/>
      <protection locked="0"/>
    </xf>
    <xf numFmtId="0" fontId="26" fillId="0" borderId="104" xfId="3" applyFont="1" applyBorder="1" applyAlignment="1" applyProtection="1">
      <alignment vertical="center"/>
      <protection locked="0"/>
    </xf>
    <xf numFmtId="0" fontId="26" fillId="8" borderId="107" xfId="3" applyFont="1" applyFill="1" applyBorder="1" applyAlignment="1" applyProtection="1">
      <alignment horizontal="center" vertical="center"/>
      <protection locked="0"/>
    </xf>
    <xf numFmtId="180" fontId="26" fillId="8" borderId="206" xfId="3" applyNumberFormat="1" applyFont="1" applyFill="1" applyBorder="1" applyAlignment="1" applyProtection="1">
      <alignment horizontal="right" vertical="center"/>
    </xf>
    <xf numFmtId="180" fontId="26" fillId="8" borderId="11" xfId="3" applyNumberFormat="1" applyFont="1" applyFill="1" applyBorder="1" applyAlignment="1" applyProtection="1">
      <alignment horizontal="right" vertical="center"/>
    </xf>
    <xf numFmtId="180" fontId="26" fillId="8" borderId="207" xfId="3" applyNumberFormat="1" applyFont="1" applyFill="1" applyBorder="1" applyAlignment="1" applyProtection="1">
      <alignment horizontal="right" vertical="center"/>
    </xf>
    <xf numFmtId="0" fontId="36" fillId="0" borderId="106" xfId="3" applyFont="1" applyBorder="1" applyAlignment="1" applyProtection="1">
      <alignment vertical="center"/>
      <protection locked="0"/>
    </xf>
    <xf numFmtId="0" fontId="36" fillId="0" borderId="48" xfId="3" applyFont="1" applyBorder="1" applyAlignment="1" applyProtection="1">
      <alignment vertical="center"/>
      <protection locked="0"/>
    </xf>
    <xf numFmtId="0" fontId="36" fillId="0" borderId="87" xfId="3" applyFont="1" applyBorder="1" applyAlignment="1" applyProtection="1">
      <alignment vertical="center"/>
      <protection locked="0"/>
    </xf>
    <xf numFmtId="0" fontId="36" fillId="0" borderId="51" xfId="3" applyFont="1" applyBorder="1" applyAlignment="1" applyProtection="1">
      <alignment vertical="center"/>
      <protection locked="0"/>
    </xf>
    <xf numFmtId="0" fontId="36" fillId="0" borderId="30" xfId="3" applyFont="1" applyBorder="1" applyAlignment="1" applyProtection="1">
      <alignment vertical="center"/>
      <protection locked="0"/>
    </xf>
    <xf numFmtId="0" fontId="36" fillId="0" borderId="104" xfId="3" applyFont="1" applyBorder="1" applyAlignment="1" applyProtection="1">
      <alignment vertical="center"/>
      <protection locked="0"/>
    </xf>
    <xf numFmtId="0" fontId="26" fillId="0" borderId="106" xfId="3" applyFont="1" applyBorder="1" applyAlignment="1" applyProtection="1">
      <alignment vertical="center"/>
      <protection locked="0"/>
    </xf>
    <xf numFmtId="0" fontId="26" fillId="0" borderId="48" xfId="3" applyFont="1" applyBorder="1" applyAlignment="1" applyProtection="1">
      <alignment vertical="center"/>
      <protection locked="0"/>
    </xf>
    <xf numFmtId="0" fontId="26" fillId="0" borderId="87" xfId="3" applyFont="1" applyBorder="1" applyAlignment="1" applyProtection="1">
      <alignment vertical="center"/>
      <protection locked="0"/>
    </xf>
    <xf numFmtId="180" fontId="36" fillId="5" borderId="106" xfId="3" applyNumberFormat="1" applyFont="1" applyFill="1" applyBorder="1" applyAlignment="1" applyProtection="1">
      <alignment horizontal="right" vertical="center"/>
      <protection locked="0"/>
    </xf>
    <xf numFmtId="0" fontId="26" fillId="8" borderId="79" xfId="3" applyFont="1" applyFill="1" applyBorder="1" applyAlignment="1" applyProtection="1">
      <alignment horizontal="center" vertical="center" wrapText="1"/>
      <protection locked="0"/>
    </xf>
    <xf numFmtId="0" fontId="26" fillId="8" borderId="80" xfId="3" applyFont="1" applyFill="1" applyBorder="1" applyAlignment="1" applyProtection="1">
      <alignment horizontal="center" vertical="center" wrapText="1"/>
      <protection locked="0"/>
    </xf>
    <xf numFmtId="0" fontId="26" fillId="8" borderId="81" xfId="3" applyFont="1" applyFill="1" applyBorder="1" applyAlignment="1" applyProtection="1">
      <alignment horizontal="center" vertical="center" wrapText="1"/>
      <protection locked="0"/>
    </xf>
    <xf numFmtId="0" fontId="36" fillId="0" borderId="170" xfId="3" applyFont="1" applyBorder="1" applyAlignment="1" applyProtection="1">
      <alignment vertical="center"/>
      <protection locked="0"/>
    </xf>
    <xf numFmtId="0" fontId="36" fillId="0" borderId="166" xfId="3" applyFont="1" applyBorder="1" applyAlignment="1" applyProtection="1">
      <alignment vertical="center"/>
      <protection locked="0"/>
    </xf>
    <xf numFmtId="0" fontId="36" fillId="0" borderId="115" xfId="3" applyFont="1" applyBorder="1" applyAlignment="1" applyProtection="1">
      <alignment vertical="center"/>
      <protection locked="0"/>
    </xf>
    <xf numFmtId="0" fontId="36" fillId="2" borderId="101" xfId="3" applyFont="1" applyFill="1" applyBorder="1" applyAlignment="1" applyProtection="1">
      <alignment horizontal="center" vertical="center" shrinkToFit="1"/>
      <protection locked="0"/>
    </xf>
    <xf numFmtId="0" fontId="36" fillId="2" borderId="102" xfId="3" applyFont="1" applyFill="1" applyBorder="1" applyAlignment="1" applyProtection="1">
      <alignment horizontal="center" vertical="center" shrinkToFit="1"/>
      <protection locked="0"/>
    </xf>
    <xf numFmtId="0" fontId="36" fillId="2" borderId="114" xfId="3" applyFont="1" applyFill="1" applyBorder="1" applyAlignment="1" applyProtection="1">
      <alignment horizontal="center" vertical="center" shrinkToFit="1"/>
      <protection locked="0"/>
    </xf>
    <xf numFmtId="180" fontId="26" fillId="8" borderId="202" xfId="3" applyNumberFormat="1" applyFont="1" applyFill="1" applyBorder="1" applyAlignment="1" applyProtection="1">
      <alignment horizontal="right" vertical="center"/>
    </xf>
    <xf numFmtId="180" fontId="26" fillId="8" borderId="102" xfId="3" applyNumberFormat="1" applyFont="1" applyFill="1" applyBorder="1" applyAlignment="1" applyProtection="1">
      <alignment horizontal="right" vertical="center"/>
    </xf>
    <xf numFmtId="180" fontId="26" fillId="8" borderId="203" xfId="3" applyNumberFormat="1" applyFont="1" applyFill="1" applyBorder="1" applyAlignment="1" applyProtection="1">
      <alignment horizontal="right" vertical="center"/>
    </xf>
    <xf numFmtId="180" fontId="26" fillId="5" borderId="103" xfId="3" applyNumberFormat="1" applyFont="1" applyFill="1" applyBorder="1" applyAlignment="1" applyProtection="1">
      <alignment horizontal="right" vertical="center"/>
      <protection locked="0"/>
    </xf>
    <xf numFmtId="0" fontId="36" fillId="8" borderId="45" xfId="3" applyFont="1" applyFill="1" applyBorder="1" applyAlignment="1" applyProtection="1">
      <alignment horizontal="center" vertical="center"/>
      <protection locked="0"/>
    </xf>
    <xf numFmtId="0" fontId="36" fillId="8" borderId="25" xfId="3" applyFont="1" applyFill="1" applyBorder="1" applyAlignment="1" applyProtection="1">
      <alignment horizontal="center" vertical="center"/>
      <protection locked="0"/>
    </xf>
    <xf numFmtId="0" fontId="36" fillId="8" borderId="23" xfId="3" applyFont="1" applyFill="1" applyBorder="1" applyAlignment="1" applyProtection="1">
      <alignment horizontal="center" vertical="center"/>
      <protection locked="0"/>
    </xf>
    <xf numFmtId="0" fontId="36" fillId="8" borderId="28" xfId="3" applyFont="1" applyFill="1" applyBorder="1" applyAlignment="1" applyProtection="1">
      <alignment horizontal="center" vertical="center"/>
      <protection locked="0"/>
    </xf>
    <xf numFmtId="0" fontId="36" fillId="8" borderId="0" xfId="3" applyFont="1" applyFill="1" applyAlignment="1" applyProtection="1">
      <alignment horizontal="center" vertical="center"/>
      <protection locked="0"/>
    </xf>
    <xf numFmtId="0" fontId="36" fillId="8" borderId="19" xfId="3" applyFont="1" applyFill="1" applyBorder="1" applyAlignment="1" applyProtection="1">
      <alignment horizontal="center" vertical="center"/>
      <protection locked="0"/>
    </xf>
    <xf numFmtId="0" fontId="39" fillId="8" borderId="45" xfId="3" applyFont="1" applyFill="1" applyBorder="1" applyAlignment="1" applyProtection="1">
      <alignment horizontal="center" vertical="center"/>
      <protection locked="0"/>
    </xf>
    <xf numFmtId="0" fontId="39" fillId="8" borderId="25" xfId="3" applyFont="1" applyFill="1" applyBorder="1" applyAlignment="1" applyProtection="1">
      <alignment horizontal="center" vertical="center"/>
      <protection locked="0"/>
    </xf>
    <xf numFmtId="0" fontId="39" fillId="8" borderId="46" xfId="3" applyFont="1" applyFill="1" applyBorder="1" applyAlignment="1" applyProtection="1">
      <alignment horizontal="center" vertical="center"/>
      <protection locked="0"/>
    </xf>
    <xf numFmtId="0" fontId="39" fillId="8" borderId="28" xfId="3" applyFont="1" applyFill="1" applyBorder="1" applyAlignment="1" applyProtection="1">
      <alignment horizontal="center" vertical="center"/>
      <protection locked="0"/>
    </xf>
    <xf numFmtId="0" fontId="39" fillId="8" borderId="0" xfId="3" applyFont="1" applyFill="1" applyAlignment="1" applyProtection="1">
      <alignment horizontal="center" vertical="center"/>
      <protection locked="0"/>
    </xf>
    <xf numFmtId="0" fontId="39" fillId="8" borderId="14" xfId="3" applyFont="1" applyFill="1" applyBorder="1" applyAlignment="1" applyProtection="1">
      <alignment horizontal="center" vertical="center"/>
      <protection locked="0"/>
    </xf>
    <xf numFmtId="0" fontId="39" fillId="8" borderId="40" xfId="3" applyFont="1" applyFill="1" applyBorder="1" applyAlignment="1" applyProtection="1">
      <alignment horizontal="center" vertical="center"/>
      <protection locked="0"/>
    </xf>
    <xf numFmtId="0" fontId="39" fillId="8" borderId="43" xfId="3" applyFont="1" applyFill="1" applyBorder="1" applyAlignment="1" applyProtection="1">
      <alignment horizontal="center" vertical="center"/>
      <protection locked="0"/>
    </xf>
    <xf numFmtId="0" fontId="39" fillId="8" borderId="41" xfId="3" applyFont="1" applyFill="1" applyBorder="1" applyAlignment="1" applyProtection="1">
      <alignment horizontal="center" vertical="center"/>
      <protection locked="0"/>
    </xf>
    <xf numFmtId="0" fontId="39" fillId="8" borderId="25" xfId="3" applyFont="1" applyFill="1" applyBorder="1" applyAlignment="1" applyProtection="1">
      <alignment horizontal="center" vertical="center" wrapText="1"/>
      <protection locked="0"/>
    </xf>
    <xf numFmtId="0" fontId="39" fillId="8" borderId="23" xfId="3" applyFont="1" applyFill="1" applyBorder="1" applyAlignment="1" applyProtection="1">
      <alignment horizontal="center" vertical="center"/>
      <protection locked="0"/>
    </xf>
    <xf numFmtId="0" fontId="39" fillId="8" borderId="19" xfId="3" applyFont="1" applyFill="1" applyBorder="1" applyAlignment="1" applyProtection="1">
      <alignment horizontal="center" vertical="center"/>
      <protection locked="0"/>
    </xf>
    <xf numFmtId="0" fontId="39" fillId="8" borderId="44" xfId="3" applyFont="1" applyFill="1" applyBorder="1" applyAlignment="1" applyProtection="1">
      <alignment horizontal="center" vertical="center"/>
      <protection locked="0"/>
    </xf>
    <xf numFmtId="0" fontId="39" fillId="8" borderId="113" xfId="3" applyFont="1" applyFill="1" applyBorder="1" applyAlignment="1" applyProtection="1">
      <alignment horizontal="center" vertical="center" wrapText="1"/>
      <protection locked="0"/>
    </xf>
    <xf numFmtId="0" fontId="39" fillId="8" borderId="102" xfId="3" applyFont="1" applyFill="1" applyBorder="1" applyAlignment="1" applyProtection="1">
      <alignment horizontal="center" vertical="center" wrapText="1"/>
      <protection locked="0"/>
    </xf>
    <xf numFmtId="0" fontId="39" fillId="8" borderId="114" xfId="3" applyFont="1" applyFill="1" applyBorder="1" applyAlignment="1" applyProtection="1">
      <alignment horizontal="center" vertical="center" wrapText="1"/>
      <protection locked="0"/>
    </xf>
    <xf numFmtId="0" fontId="39" fillId="8" borderId="45" xfId="3" applyFont="1" applyFill="1" applyBorder="1" applyAlignment="1" applyProtection="1">
      <alignment horizontal="center" vertical="center" wrapText="1"/>
      <protection locked="0"/>
    </xf>
    <xf numFmtId="0" fontId="39" fillId="8" borderId="23" xfId="3" applyFont="1" applyFill="1" applyBorder="1" applyAlignment="1" applyProtection="1">
      <alignment horizontal="center" vertical="center" wrapText="1"/>
      <protection locked="0"/>
    </xf>
    <xf numFmtId="0" fontId="39" fillId="8" borderId="28" xfId="3" applyFont="1" applyFill="1" applyBorder="1" applyAlignment="1" applyProtection="1">
      <alignment horizontal="center" vertical="center" wrapText="1"/>
      <protection locked="0"/>
    </xf>
    <xf numFmtId="0" fontId="39" fillId="8" borderId="0" xfId="3" applyFont="1" applyFill="1" applyAlignment="1" applyProtection="1">
      <alignment horizontal="center" vertical="center" wrapText="1"/>
      <protection locked="0"/>
    </xf>
    <xf numFmtId="0" fontId="39" fillId="8" borderId="19" xfId="3" applyFont="1" applyFill="1" applyBorder="1" applyAlignment="1" applyProtection="1">
      <alignment horizontal="center" vertical="center" wrapText="1"/>
      <protection locked="0"/>
    </xf>
    <xf numFmtId="0" fontId="39" fillId="8" borderId="40" xfId="3" applyFont="1" applyFill="1" applyBorder="1" applyAlignment="1" applyProtection="1">
      <alignment horizontal="center" vertical="center" wrapText="1"/>
      <protection locked="0"/>
    </xf>
    <xf numFmtId="0" fontId="39" fillId="8" borderId="43" xfId="3" applyFont="1" applyFill="1" applyBorder="1" applyAlignment="1" applyProtection="1">
      <alignment horizontal="center" vertical="center" wrapText="1"/>
      <protection locked="0"/>
    </xf>
    <xf numFmtId="0" fontId="39" fillId="8" borderId="44" xfId="3" applyFont="1" applyFill="1" applyBorder="1" applyAlignment="1" applyProtection="1">
      <alignment horizontal="center" vertical="center" wrapText="1"/>
      <protection locked="0"/>
    </xf>
    <xf numFmtId="0" fontId="42" fillId="8" borderId="197" xfId="3" applyFont="1" applyFill="1" applyBorder="1" applyAlignment="1" applyProtection="1">
      <alignment horizontal="center" vertical="center" wrapText="1"/>
      <protection locked="0"/>
    </xf>
    <xf numFmtId="0" fontId="43" fillId="8" borderId="198" xfId="0" applyFont="1" applyFill="1" applyBorder="1" applyAlignment="1" applyProtection="1">
      <alignment horizontal="center" vertical="center" wrapText="1"/>
      <protection locked="0"/>
    </xf>
    <xf numFmtId="0" fontId="43" fillId="8" borderId="199" xfId="0" applyFont="1" applyFill="1" applyBorder="1" applyAlignment="1" applyProtection="1">
      <alignment horizontal="center" vertical="center" wrapText="1"/>
      <protection locked="0"/>
    </xf>
    <xf numFmtId="0" fontId="41" fillId="8" borderId="54" xfId="3" applyFont="1" applyFill="1" applyBorder="1" applyAlignment="1" applyProtection="1">
      <alignment horizontal="center" vertical="center" wrapText="1"/>
      <protection locked="0"/>
    </xf>
    <xf numFmtId="0" fontId="24" fillId="0" borderId="54" xfId="0" applyFont="1" applyBorder="1" applyAlignment="1" applyProtection="1">
      <alignment horizontal="center" vertical="center" wrapText="1"/>
      <protection locked="0"/>
    </xf>
    <xf numFmtId="0" fontId="24" fillId="0" borderId="167" xfId="0" applyFont="1" applyBorder="1" applyAlignment="1" applyProtection="1">
      <alignment horizontal="center" vertical="center" wrapText="1"/>
      <protection locked="0"/>
    </xf>
    <xf numFmtId="0" fontId="43" fillId="8" borderId="200" xfId="3" applyFont="1" applyFill="1" applyBorder="1" applyAlignment="1" applyProtection="1">
      <alignment horizontal="center" vertical="center" wrapText="1"/>
      <protection locked="0"/>
    </xf>
    <xf numFmtId="0" fontId="43" fillId="8" borderId="187" xfId="3" applyFont="1" applyFill="1" applyBorder="1" applyAlignment="1" applyProtection="1">
      <alignment horizontal="center" vertical="center" wrapText="1"/>
      <protection locked="0"/>
    </xf>
    <xf numFmtId="0" fontId="43" fillId="8" borderId="201" xfId="3" applyFont="1" applyFill="1" applyBorder="1" applyAlignment="1" applyProtection="1">
      <alignment horizontal="center" vertical="center" wrapText="1"/>
      <protection locked="0"/>
    </xf>
    <xf numFmtId="0" fontId="24" fillId="8" borderId="190" xfId="3" applyFont="1" applyFill="1" applyBorder="1" applyAlignment="1" applyProtection="1">
      <alignment horizontal="center" vertical="center" wrapText="1"/>
      <protection locked="0"/>
    </xf>
    <xf numFmtId="0" fontId="24" fillId="8" borderId="188" xfId="3" applyFont="1" applyFill="1" applyBorder="1" applyAlignment="1" applyProtection="1">
      <alignment horizontal="center" vertical="center" wrapText="1"/>
      <protection locked="0"/>
    </xf>
    <xf numFmtId="0" fontId="24" fillId="0" borderId="188" xfId="0" applyFont="1" applyBorder="1" applyAlignment="1" applyProtection="1">
      <alignment horizontal="center" vertical="center" wrapText="1"/>
      <protection locked="0"/>
    </xf>
    <xf numFmtId="0" fontId="24" fillId="0" borderId="189" xfId="0" applyFont="1" applyBorder="1" applyAlignment="1" applyProtection="1">
      <alignment horizontal="center" vertical="center" wrapText="1"/>
      <protection locked="0"/>
    </xf>
    <xf numFmtId="0" fontId="26" fillId="5" borderId="1" xfId="3" applyFont="1" applyFill="1" applyBorder="1" applyAlignment="1" applyProtection="1">
      <alignment horizontal="center" vertical="center"/>
      <protection locked="0"/>
    </xf>
    <xf numFmtId="180" fontId="26" fillId="5" borderId="114" xfId="3" applyNumberFormat="1" applyFont="1" applyFill="1" applyBorder="1" applyAlignment="1" applyProtection="1">
      <alignment horizontal="right" vertical="center"/>
      <protection locked="0"/>
    </xf>
    <xf numFmtId="179" fontId="19" fillId="8" borderId="30" xfId="3" applyNumberFormat="1" applyFont="1" applyFill="1" applyBorder="1" applyAlignment="1" applyProtection="1">
      <alignment horizontal="center" vertical="center"/>
    </xf>
    <xf numFmtId="0" fontId="19" fillId="0" borderId="30" xfId="3" applyFont="1" applyBorder="1" applyAlignment="1" applyProtection="1">
      <alignment horizontal="center" vertical="center" wrapText="1"/>
      <protection locked="0"/>
    </xf>
    <xf numFmtId="0" fontId="30" fillId="0" borderId="30" xfId="3" applyFont="1" applyBorder="1" applyAlignment="1" applyProtection="1">
      <alignment horizontal="center" vertical="center" wrapText="1"/>
      <protection locked="0"/>
    </xf>
    <xf numFmtId="179" fontId="30" fillId="4" borderId="30" xfId="3" applyNumberFormat="1" applyFont="1" applyFill="1" applyBorder="1" applyAlignment="1" applyProtection="1">
      <alignment horizontal="center" vertical="center"/>
    </xf>
    <xf numFmtId="0" fontId="47" fillId="8" borderId="45" xfId="3" applyFont="1" applyFill="1" applyBorder="1" applyAlignment="1" applyProtection="1">
      <alignment horizontal="center" vertical="center"/>
      <protection locked="0"/>
    </xf>
    <xf numFmtId="0" fontId="35" fillId="8" borderId="25" xfId="0" applyFont="1" applyFill="1" applyBorder="1" applyAlignment="1" applyProtection="1">
      <alignment horizontal="center" vertical="center"/>
      <protection locked="0"/>
    </xf>
    <xf numFmtId="0" fontId="35" fillId="8" borderId="23" xfId="0" applyFont="1" applyFill="1" applyBorder="1" applyAlignment="1" applyProtection="1">
      <alignment horizontal="center" vertical="center"/>
      <protection locked="0"/>
    </xf>
    <xf numFmtId="0" fontId="35" fillId="8" borderId="28" xfId="0" applyFont="1" applyFill="1" applyBorder="1" applyAlignment="1" applyProtection="1">
      <alignment horizontal="center" vertical="center"/>
      <protection locked="0"/>
    </xf>
    <xf numFmtId="0" fontId="35" fillId="8" borderId="0" xfId="0" applyFont="1" applyFill="1" applyAlignment="1" applyProtection="1">
      <alignment horizontal="center" vertical="center"/>
      <protection locked="0"/>
    </xf>
    <xf numFmtId="0" fontId="35" fillId="8" borderId="19" xfId="0" applyFont="1" applyFill="1" applyBorder="1" applyAlignment="1" applyProtection="1">
      <alignment horizontal="center" vertical="center"/>
      <protection locked="0"/>
    </xf>
    <xf numFmtId="0" fontId="35" fillId="8" borderId="40" xfId="0" applyFont="1" applyFill="1" applyBorder="1" applyAlignment="1" applyProtection="1">
      <alignment horizontal="center" vertical="center"/>
      <protection locked="0"/>
    </xf>
    <xf numFmtId="0" fontId="35" fillId="8" borderId="43" xfId="0" applyFont="1" applyFill="1" applyBorder="1" applyAlignment="1" applyProtection="1">
      <alignment horizontal="center" vertical="center"/>
      <protection locked="0"/>
    </xf>
    <xf numFmtId="0" fontId="35" fillId="8" borderId="44" xfId="0" applyFont="1" applyFill="1" applyBorder="1" applyAlignment="1" applyProtection="1">
      <alignment horizontal="center" vertical="center"/>
      <protection locked="0"/>
    </xf>
    <xf numFmtId="0" fontId="26" fillId="0" borderId="48" xfId="3" applyFont="1" applyBorder="1" applyAlignment="1" applyProtection="1">
      <alignment horizontal="center" vertical="center" wrapText="1"/>
      <protection locked="0"/>
    </xf>
    <xf numFmtId="0" fontId="26" fillId="0" borderId="33" xfId="3" applyFont="1" applyBorder="1" applyAlignment="1" applyProtection="1">
      <alignment horizontal="center" vertical="center" wrapText="1"/>
      <protection locked="0"/>
    </xf>
    <xf numFmtId="0" fontId="26" fillId="0" borderId="75" xfId="3" applyFont="1" applyBorder="1" applyAlignment="1" applyProtection="1">
      <alignment horizontal="left" vertical="center"/>
      <protection locked="0"/>
    </xf>
    <xf numFmtId="0" fontId="26" fillId="0" borderId="108" xfId="3" applyFont="1" applyBorder="1" applyAlignment="1" applyProtection="1">
      <alignment horizontal="left" vertical="center"/>
      <protection locked="0"/>
    </xf>
    <xf numFmtId="0" fontId="26" fillId="0" borderId="61" xfId="3" applyFont="1" applyBorder="1" applyAlignment="1" applyProtection="1">
      <alignment horizontal="left" vertical="center"/>
      <protection locked="0"/>
    </xf>
    <xf numFmtId="0" fontId="26" fillId="8" borderId="22" xfId="3" applyFont="1" applyFill="1" applyBorder="1" applyAlignment="1" applyProtection="1">
      <alignment horizontal="center" vertical="center" wrapText="1"/>
      <protection locked="0"/>
    </xf>
    <xf numFmtId="0" fontId="26" fillId="8" borderId="4" xfId="3" applyFont="1" applyFill="1" applyBorder="1" applyAlignment="1" applyProtection="1">
      <alignment horizontal="center" vertical="center" wrapText="1"/>
      <protection locked="0"/>
    </xf>
    <xf numFmtId="0" fontId="26" fillId="8" borderId="98" xfId="3" applyFont="1" applyFill="1" applyBorder="1" applyAlignment="1" applyProtection="1">
      <alignment horizontal="center" vertical="center" wrapText="1"/>
      <protection locked="0"/>
    </xf>
    <xf numFmtId="0" fontId="36" fillId="0" borderId="172" xfId="3" applyFont="1" applyBorder="1" applyAlignment="1" applyProtection="1">
      <alignment horizontal="left" vertical="center"/>
      <protection locked="0"/>
    </xf>
    <xf numFmtId="0" fontId="36" fillId="0" borderId="54" xfId="3" applyFont="1" applyBorder="1" applyAlignment="1" applyProtection="1">
      <alignment horizontal="left" vertical="center"/>
      <protection locked="0"/>
    </xf>
    <xf numFmtId="0" fontId="36" fillId="0" borderId="92" xfId="3" applyFont="1" applyBorder="1" applyAlignment="1" applyProtection="1">
      <alignment horizontal="left" vertical="center"/>
      <protection locked="0"/>
    </xf>
    <xf numFmtId="0" fontId="26" fillId="0" borderId="30" xfId="3" applyFont="1" applyBorder="1" applyAlignment="1" applyProtection="1">
      <alignment horizontal="center" vertical="center"/>
      <protection locked="0"/>
    </xf>
    <xf numFmtId="0" fontId="19" fillId="0" borderId="30" xfId="3" applyFont="1" applyBorder="1" applyAlignment="1" applyProtection="1">
      <alignment horizontal="center" vertical="center"/>
      <protection locked="0"/>
    </xf>
    <xf numFmtId="0" fontId="22" fillId="0" borderId="0" xfId="3" applyFont="1" applyAlignment="1" applyProtection="1">
      <alignment horizontal="center" vertical="center"/>
      <protection locked="0"/>
    </xf>
    <xf numFmtId="0" fontId="40" fillId="8" borderId="28" xfId="3" applyFont="1" applyFill="1" applyBorder="1" applyAlignment="1" applyProtection="1">
      <alignment horizontal="center" vertical="center"/>
      <protection locked="0"/>
    </xf>
    <xf numFmtId="0" fontId="40" fillId="8" borderId="0" xfId="3" applyFont="1" applyFill="1" applyAlignment="1" applyProtection="1">
      <alignment horizontal="center" vertical="center"/>
      <protection locked="0"/>
    </xf>
    <xf numFmtId="0" fontId="40" fillId="8" borderId="19" xfId="3" applyFont="1" applyFill="1" applyBorder="1" applyAlignment="1" applyProtection="1">
      <alignment horizontal="center" vertical="center"/>
      <protection locked="0"/>
    </xf>
    <xf numFmtId="0" fontId="40" fillId="8" borderId="40" xfId="3" applyFont="1" applyFill="1" applyBorder="1" applyAlignment="1" applyProtection="1">
      <alignment horizontal="center" vertical="center"/>
      <protection locked="0"/>
    </xf>
    <xf numFmtId="0" fontId="40" fillId="8" borderId="43" xfId="3" applyFont="1" applyFill="1" applyBorder="1" applyAlignment="1" applyProtection="1">
      <alignment horizontal="center" vertical="center"/>
      <protection locked="0"/>
    </xf>
    <xf numFmtId="0" fontId="40" fillId="8" borderId="44" xfId="3" applyFont="1" applyFill="1" applyBorder="1" applyAlignment="1" applyProtection="1">
      <alignment horizontal="center" vertical="center"/>
      <protection locked="0"/>
    </xf>
    <xf numFmtId="0" fontId="5" fillId="4" borderId="24" xfId="0" applyFont="1" applyFill="1" applyBorder="1" applyAlignment="1" applyProtection="1">
      <alignment horizontal="left" vertical="center" wrapText="1"/>
    </xf>
    <xf numFmtId="0" fontId="5" fillId="4" borderId="25" xfId="0" applyFont="1" applyFill="1" applyBorder="1" applyAlignment="1" applyProtection="1">
      <alignment horizontal="left" vertical="center" wrapText="1"/>
    </xf>
    <xf numFmtId="0" fontId="5" fillId="4" borderId="23" xfId="0" applyFont="1" applyFill="1" applyBorder="1" applyAlignment="1" applyProtection="1">
      <alignment horizontal="left" vertical="center" wrapText="1"/>
    </xf>
    <xf numFmtId="0" fontId="5" fillId="4" borderId="8"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4" borderId="6" xfId="0" applyFont="1" applyFill="1" applyBorder="1" applyAlignment="1" applyProtection="1">
      <alignment horizontal="left" vertical="center" wrapText="1"/>
    </xf>
    <xf numFmtId="0" fontId="5" fillId="4" borderId="12" xfId="0" applyFont="1" applyFill="1" applyBorder="1" applyAlignment="1" applyProtection="1">
      <alignment horizontal="left" vertical="center" wrapText="1"/>
    </xf>
    <xf numFmtId="0" fontId="5" fillId="4" borderId="11" xfId="0" applyFont="1" applyFill="1" applyBorder="1" applyAlignment="1" applyProtection="1">
      <alignment horizontal="left" vertical="center" wrapText="1"/>
    </xf>
    <xf numFmtId="0" fontId="5" fillId="4" borderId="18" xfId="0" applyFont="1" applyFill="1" applyBorder="1" applyAlignment="1" applyProtection="1">
      <alignment horizontal="left" vertical="center" wrapText="1"/>
    </xf>
    <xf numFmtId="0" fontId="6" fillId="7" borderId="2"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wrapText="1"/>
      <protection locked="0"/>
    </xf>
    <xf numFmtId="0" fontId="17" fillId="0" borderId="7" xfId="0" applyFont="1" applyBorder="1" applyAlignment="1" applyProtection="1">
      <alignment horizontal="left" vertical="top" wrapText="1"/>
    </xf>
    <xf numFmtId="0" fontId="17" fillId="0" borderId="0" xfId="0" applyFont="1" applyAlignment="1" applyProtection="1">
      <alignment horizontal="left" vertical="top" wrapText="1"/>
    </xf>
    <xf numFmtId="0" fontId="17" fillId="0" borderId="19" xfId="0" applyFont="1" applyBorder="1" applyAlignment="1" applyProtection="1">
      <alignment horizontal="left" vertical="top" wrapText="1"/>
    </xf>
    <xf numFmtId="0" fontId="5" fillId="4" borderId="29" xfId="0" applyFont="1" applyFill="1" applyBorder="1" applyAlignment="1" applyProtection="1">
      <alignment horizontal="center" vertical="center" wrapText="1"/>
    </xf>
    <xf numFmtId="0" fontId="5" fillId="4" borderId="13" xfId="0" applyFont="1" applyFill="1" applyBorder="1" applyAlignment="1" applyProtection="1">
      <alignment horizontal="center" vertical="center" wrapText="1"/>
    </xf>
    <xf numFmtId="0" fontId="15" fillId="4" borderId="7" xfId="0" applyFont="1" applyFill="1" applyBorder="1" applyAlignment="1" applyProtection="1">
      <alignment horizontal="left" vertical="center" wrapText="1"/>
    </xf>
    <xf numFmtId="0" fontId="15" fillId="4" borderId="0" xfId="0" applyFont="1" applyFill="1" applyAlignment="1" applyProtection="1">
      <alignment horizontal="left" vertical="center" wrapText="1"/>
    </xf>
    <xf numFmtId="0" fontId="15" fillId="5" borderId="8" xfId="0" applyFont="1" applyFill="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6" xfId="0" applyFont="1" applyFill="1" applyBorder="1" applyAlignment="1" applyProtection="1">
      <alignment horizontal="left" vertical="top" wrapText="1"/>
      <protection locked="0"/>
    </xf>
    <xf numFmtId="0" fontId="5" fillId="4" borderId="27" xfId="0" applyFont="1" applyFill="1" applyBorder="1" applyAlignment="1" applyProtection="1">
      <alignment horizontal="center" textRotation="255" wrapText="1"/>
    </xf>
    <xf numFmtId="0" fontId="5" fillId="4" borderId="17" xfId="0" applyFont="1" applyFill="1" applyBorder="1" applyAlignment="1" applyProtection="1">
      <alignment horizontal="center" textRotation="255" wrapText="1"/>
    </xf>
    <xf numFmtId="0" fontId="17" fillId="4" borderId="12" xfId="0" applyFont="1" applyFill="1" applyBorder="1" applyAlignment="1" applyProtection="1">
      <alignment horizontal="left" vertical="center" wrapText="1"/>
    </xf>
    <xf numFmtId="0" fontId="17" fillId="4" borderId="11" xfId="0" applyFont="1" applyFill="1" applyBorder="1" applyAlignment="1" applyProtection="1">
      <alignment horizontal="left" vertical="center" wrapText="1"/>
    </xf>
    <xf numFmtId="0" fontId="17" fillId="4" borderId="18" xfId="0" applyFont="1" applyFill="1" applyBorder="1" applyAlignment="1" applyProtection="1">
      <alignment horizontal="left" vertical="center" wrapText="1"/>
    </xf>
    <xf numFmtId="0" fontId="17" fillId="0" borderId="2" xfId="0" applyFont="1" applyBorder="1" applyAlignment="1" applyProtection="1">
      <alignment horizontal="center" vertical="center" wrapText="1"/>
    </xf>
    <xf numFmtId="0" fontId="6" fillId="0" borderId="2" xfId="0" applyFont="1" applyBorder="1" applyAlignment="1" applyProtection="1">
      <alignment horizontal="center" vertical="center"/>
    </xf>
    <xf numFmtId="0" fontId="27" fillId="0" borderId="0" xfId="0" applyFont="1" applyAlignment="1" applyProtection="1">
      <alignment horizontal="center" vertical="center" wrapText="1"/>
    </xf>
    <xf numFmtId="178" fontId="34" fillId="5" borderId="5" xfId="0" applyNumberFormat="1" applyFont="1" applyFill="1" applyBorder="1" applyAlignment="1" applyProtection="1">
      <alignment horizontal="center" vertical="center" wrapText="1"/>
      <protection locked="0"/>
    </xf>
    <xf numFmtId="178" fontId="34" fillId="5" borderId="9" xfId="0" applyNumberFormat="1" applyFont="1" applyFill="1" applyBorder="1" applyAlignment="1" applyProtection="1">
      <alignment horizontal="center" vertical="center" wrapText="1"/>
      <protection locked="0"/>
    </xf>
    <xf numFmtId="178" fontId="34" fillId="5" borderId="10" xfId="0" applyNumberFormat="1" applyFont="1" applyFill="1" applyBorder="1" applyAlignment="1" applyProtection="1">
      <alignment horizontal="center" vertical="center" wrapText="1"/>
      <protection locked="0"/>
    </xf>
    <xf numFmtId="0" fontId="5" fillId="0" borderId="0" xfId="0" applyFont="1" applyAlignment="1" applyProtection="1">
      <alignment horizontal="right" vertical="center" wrapText="1"/>
    </xf>
    <xf numFmtId="0" fontId="25" fillId="0" borderId="5" xfId="0" applyFont="1" applyBorder="1" applyAlignment="1" applyProtection="1">
      <alignment horizontal="center" vertical="center"/>
    </xf>
    <xf numFmtId="0" fontId="25" fillId="0" borderId="9" xfId="0" applyFont="1" applyBorder="1" applyAlignment="1" applyProtection="1">
      <alignment horizontal="center" vertical="center"/>
    </xf>
    <xf numFmtId="0" fontId="25" fillId="0" borderId="65" xfId="0" applyFont="1" applyBorder="1" applyAlignment="1" applyProtection="1">
      <alignment horizontal="center" vertical="center"/>
    </xf>
    <xf numFmtId="0" fontId="34" fillId="5" borderId="76" xfId="0" applyFont="1" applyFill="1" applyBorder="1" applyAlignment="1" applyProtection="1">
      <alignment horizontal="center"/>
      <protection locked="0"/>
    </xf>
    <xf numFmtId="0" fontId="34" fillId="5" borderId="77" xfId="0" applyFont="1" applyFill="1" applyBorder="1" applyAlignment="1" applyProtection="1">
      <alignment horizontal="center"/>
      <protection locked="0"/>
    </xf>
    <xf numFmtId="0" fontId="27" fillId="0" borderId="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5" fillId="0" borderId="7" xfId="0" applyFont="1" applyBorder="1" applyAlignment="1" applyProtection="1">
      <alignment horizontal="center" vertical="center" wrapText="1"/>
    </xf>
    <xf numFmtId="0" fontId="25" fillId="0" borderId="0" xfId="0" applyFont="1" applyAlignment="1" applyProtection="1">
      <alignment horizontal="center" vertical="center" wrapText="1"/>
    </xf>
    <xf numFmtId="0" fontId="25" fillId="0" borderId="14" xfId="0" applyFont="1" applyBorder="1" applyAlignment="1" applyProtection="1">
      <alignment horizontal="center" vertical="center" wrapText="1"/>
    </xf>
    <xf numFmtId="0" fontId="15" fillId="2" borderId="5"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178" fontId="34" fillId="0" borderId="7" xfId="0" applyNumberFormat="1" applyFont="1" applyBorder="1" applyAlignment="1" applyProtection="1">
      <alignment horizontal="center" vertical="center" wrapText="1"/>
    </xf>
    <xf numFmtId="178" fontId="34" fillId="0" borderId="0" xfId="0" applyNumberFormat="1" applyFont="1" applyAlignment="1" applyProtection="1">
      <alignment horizontal="center" vertical="center" wrapText="1"/>
    </xf>
    <xf numFmtId="0" fontId="17" fillId="0" borderId="0" xfId="0" quotePrefix="1" applyFont="1" applyAlignment="1" applyProtection="1">
      <alignment horizontal="left" vertical="center" wrapText="1"/>
    </xf>
    <xf numFmtId="0" fontId="6" fillId="5" borderId="12" xfId="0" applyFont="1" applyFill="1" applyBorder="1" applyAlignment="1" applyProtection="1">
      <alignment horizontal="left" vertical="top" wrapText="1"/>
      <protection locked="0"/>
    </xf>
    <xf numFmtId="0" fontId="6" fillId="5" borderId="11" xfId="0" applyFont="1" applyFill="1" applyBorder="1" applyAlignment="1" applyProtection="1">
      <alignment horizontal="left" vertical="top" wrapText="1"/>
      <protection locked="0"/>
    </xf>
    <xf numFmtId="0" fontId="6" fillId="5" borderId="17"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5" borderId="8"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17" fillId="4" borderId="7" xfId="0" applyFont="1" applyFill="1" applyBorder="1" applyAlignment="1" applyProtection="1">
      <alignment horizontal="left" vertical="center" wrapText="1"/>
    </xf>
    <xf numFmtId="0" fontId="17" fillId="4" borderId="0" xfId="0" applyFont="1" applyFill="1" applyAlignment="1" applyProtection="1">
      <alignment horizontal="left" vertical="center" wrapText="1"/>
    </xf>
    <xf numFmtId="0" fontId="17" fillId="4" borderId="19" xfId="0" applyFont="1" applyFill="1" applyBorder="1" applyAlignment="1" applyProtection="1">
      <alignment horizontal="left" vertical="center" wrapText="1"/>
    </xf>
    <xf numFmtId="0" fontId="17" fillId="0" borderId="0" xfId="0" applyFont="1" applyAlignment="1" applyProtection="1">
      <alignment horizontal="center" vertical="center" wrapText="1"/>
    </xf>
    <xf numFmtId="178" fontId="0" fillId="4" borderId="5" xfId="0" applyNumberFormat="1" applyFill="1" applyBorder="1" applyAlignment="1" applyProtection="1">
      <alignment horizontal="center" vertical="center" wrapText="1"/>
    </xf>
    <xf numFmtId="178" fontId="0" fillId="4" borderId="9" xfId="0" applyNumberFormat="1" applyFill="1" applyBorder="1" applyAlignment="1" applyProtection="1">
      <alignment horizontal="center" vertical="center" wrapText="1"/>
    </xf>
    <xf numFmtId="178" fontId="0" fillId="4" borderId="10" xfId="0" applyNumberFormat="1" applyFill="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51" fillId="0" borderId="0" xfId="0" applyFont="1" applyAlignment="1" applyProtection="1">
      <alignment horizontal="center" vertical="center"/>
    </xf>
    <xf numFmtId="0" fontId="51" fillId="0" borderId="14" xfId="0" applyFont="1" applyBorder="1" applyAlignment="1" applyProtection="1">
      <alignment horizontal="center" vertical="center"/>
    </xf>
    <xf numFmtId="0" fontId="27" fillId="5" borderId="5" xfId="0" applyFont="1" applyFill="1" applyBorder="1" applyAlignment="1" applyProtection="1">
      <alignment horizontal="center" vertical="center"/>
      <protection locked="0"/>
    </xf>
    <xf numFmtId="0" fontId="27" fillId="5" borderId="10" xfId="0" applyFont="1" applyFill="1" applyBorder="1" applyAlignment="1" applyProtection="1">
      <alignment horizontal="center" vertical="center"/>
      <protection locked="0"/>
    </xf>
    <xf numFmtId="0" fontId="51" fillId="0" borderId="0" xfId="0" applyFont="1" applyAlignment="1" applyProtection="1">
      <alignment horizontal="center" vertical="center" wrapText="1"/>
    </xf>
    <xf numFmtId="0" fontId="51" fillId="0" borderId="14" xfId="0" applyFont="1" applyBorder="1" applyAlignment="1" applyProtection="1">
      <alignment horizontal="center" vertical="center" wrapText="1"/>
    </xf>
    <xf numFmtId="0" fontId="25" fillId="0" borderId="5" xfId="0" applyFont="1" applyBorder="1" applyAlignment="1" applyProtection="1">
      <alignment horizontal="center"/>
    </xf>
    <xf numFmtId="0" fontId="25" fillId="0" borderId="9" xfId="0" applyFont="1" applyBorder="1" applyAlignment="1" applyProtection="1">
      <alignment horizontal="center"/>
    </xf>
    <xf numFmtId="0" fontId="25" fillId="0" borderId="65" xfId="0" applyFont="1" applyBorder="1" applyAlignment="1" applyProtection="1">
      <alignment horizontal="center"/>
    </xf>
    <xf numFmtId="38" fontId="34" fillId="5" borderId="76" xfId="1" applyFont="1" applyFill="1" applyBorder="1" applyAlignment="1" applyProtection="1">
      <alignment horizontal="center"/>
      <protection locked="0"/>
    </xf>
    <xf numFmtId="38" fontId="34" fillId="5" borderId="77" xfId="1" applyFont="1" applyFill="1" applyBorder="1" applyAlignment="1" applyProtection="1">
      <alignment horizontal="center"/>
      <protection locked="0"/>
    </xf>
    <xf numFmtId="0" fontId="27" fillId="0" borderId="0" xfId="0" applyFont="1" applyAlignment="1" applyProtection="1">
      <alignment horizontal="left" vertical="top" wrapText="1"/>
    </xf>
    <xf numFmtId="0" fontId="27" fillId="0" borderId="11" xfId="0" applyFont="1" applyBorder="1" applyAlignment="1" applyProtection="1">
      <alignment horizontal="left" vertical="top" wrapText="1"/>
    </xf>
    <xf numFmtId="0" fontId="27" fillId="0" borderId="19" xfId="0" applyFont="1" applyBorder="1" applyAlignment="1" applyProtection="1">
      <alignment horizontal="left" vertical="top" wrapText="1"/>
    </xf>
    <xf numFmtId="0" fontId="15" fillId="0" borderId="7" xfId="0" applyFont="1" applyBorder="1" applyAlignment="1" applyProtection="1">
      <alignment horizontal="left" vertical="top"/>
    </xf>
    <xf numFmtId="0" fontId="15" fillId="0" borderId="0" xfId="0" applyFont="1" applyAlignment="1" applyProtection="1">
      <alignment horizontal="left" vertical="top"/>
    </xf>
    <xf numFmtId="0" fontId="15" fillId="0" borderId="19" xfId="0" applyFont="1" applyBorder="1" applyAlignment="1" applyProtection="1">
      <alignment horizontal="left" vertical="top"/>
    </xf>
    <xf numFmtId="0" fontId="27" fillId="0" borderId="7" xfId="0" applyFont="1" applyBorder="1" applyAlignment="1" applyProtection="1">
      <alignment horizontal="left" vertical="top" wrapText="1"/>
    </xf>
    <xf numFmtId="0" fontId="50" fillId="0" borderId="0" xfId="0" applyFont="1" applyAlignment="1" applyProtection="1">
      <alignment horizontal="center" vertical="center" wrapText="1"/>
    </xf>
    <xf numFmtId="0" fontId="27" fillId="8" borderId="5" xfId="0" applyFont="1" applyFill="1" applyBorder="1" applyAlignment="1" applyProtection="1">
      <alignment horizontal="center" vertical="center"/>
    </xf>
    <xf numFmtId="0" fontId="27" fillId="8" borderId="13" xfId="0" applyFont="1" applyFill="1" applyBorder="1" applyAlignment="1" applyProtection="1">
      <alignment horizontal="center" vertical="center"/>
    </xf>
    <xf numFmtId="0" fontId="49" fillId="2" borderId="5" xfId="0" applyFont="1" applyFill="1" applyBorder="1" applyAlignment="1" applyProtection="1">
      <alignment horizontal="center" vertical="top"/>
      <protection locked="0"/>
    </xf>
    <xf numFmtId="0" fontId="49" fillId="2" borderId="10" xfId="0" applyFont="1" applyFill="1" applyBorder="1" applyAlignment="1" applyProtection="1">
      <alignment horizontal="center" vertical="top"/>
      <protection locked="0"/>
    </xf>
    <xf numFmtId="0" fontId="15" fillId="5" borderId="12" xfId="0" applyFont="1" applyFill="1" applyBorder="1" applyAlignment="1" applyProtection="1">
      <alignment horizontal="left" vertical="top" wrapText="1" shrinkToFit="1"/>
      <protection locked="0"/>
    </xf>
    <xf numFmtId="0" fontId="15" fillId="5" borderId="11" xfId="0" applyFont="1" applyFill="1" applyBorder="1" applyAlignment="1" applyProtection="1">
      <alignment horizontal="left" vertical="top" wrapText="1" shrinkToFit="1"/>
      <protection locked="0"/>
    </xf>
    <xf numFmtId="0" fontId="15" fillId="5" borderId="17" xfId="0" applyFont="1" applyFill="1" applyBorder="1" applyAlignment="1" applyProtection="1">
      <alignment horizontal="left" vertical="top" wrapText="1" shrinkToFit="1"/>
      <protection locked="0"/>
    </xf>
    <xf numFmtId="0" fontId="15" fillId="5" borderId="7" xfId="0" applyFont="1" applyFill="1" applyBorder="1" applyAlignment="1" applyProtection="1">
      <alignment horizontal="left" vertical="top" wrapText="1" shrinkToFit="1"/>
      <protection locked="0"/>
    </xf>
    <xf numFmtId="0" fontId="15" fillId="5" borderId="0" xfId="0" applyFont="1" applyFill="1" applyAlignment="1" applyProtection="1">
      <alignment horizontal="left" vertical="top" wrapText="1" shrinkToFit="1"/>
      <protection locked="0"/>
    </xf>
    <xf numFmtId="0" fontId="15" fillId="5" borderId="14" xfId="0" applyFont="1" applyFill="1" applyBorder="1" applyAlignment="1" applyProtection="1">
      <alignment horizontal="left" vertical="top" wrapText="1" shrinkToFit="1"/>
      <protection locked="0"/>
    </xf>
    <xf numFmtId="0" fontId="15" fillId="5" borderId="8" xfId="0" applyFont="1" applyFill="1" applyBorder="1" applyAlignment="1" applyProtection="1">
      <alignment horizontal="left" vertical="top" wrapText="1" shrinkToFit="1"/>
      <protection locked="0"/>
    </xf>
    <xf numFmtId="0" fontId="15" fillId="5" borderId="1" xfId="0" applyFont="1" applyFill="1" applyBorder="1" applyAlignment="1" applyProtection="1">
      <alignment horizontal="left" vertical="top" wrapText="1" shrinkToFit="1"/>
      <protection locked="0"/>
    </xf>
    <xf numFmtId="0" fontId="15" fillId="5" borderId="13" xfId="0" applyFont="1" applyFill="1" applyBorder="1" applyAlignment="1" applyProtection="1">
      <alignment horizontal="left" vertical="top" wrapText="1" shrinkToFit="1"/>
      <protection locked="0"/>
    </xf>
    <xf numFmtId="178" fontId="15" fillId="4" borderId="0" xfId="0" applyNumberFormat="1" applyFont="1" applyFill="1" applyAlignment="1" applyProtection="1">
      <alignment horizontal="center" vertical="top" wrapText="1"/>
    </xf>
    <xf numFmtId="0" fontId="15" fillId="4" borderId="0" xfId="0" applyFont="1" applyFill="1" applyAlignment="1" applyProtection="1">
      <alignment horizontal="center" vertical="top" wrapText="1"/>
    </xf>
    <xf numFmtId="0" fontId="15" fillId="4" borderId="0" xfId="0" applyFont="1" applyFill="1" applyAlignment="1" applyProtection="1">
      <alignment horizontal="center" vertical="top"/>
    </xf>
    <xf numFmtId="3" fontId="15" fillId="5" borderId="0" xfId="0" applyNumberFormat="1" applyFont="1" applyFill="1" applyAlignment="1" applyProtection="1">
      <alignment horizontal="center" vertical="top" wrapText="1"/>
      <protection locked="0"/>
    </xf>
    <xf numFmtId="178" fontId="15" fillId="4" borderId="30" xfId="0" applyNumberFormat="1" applyFont="1" applyFill="1" applyBorder="1" applyAlignment="1" applyProtection="1">
      <alignment horizontal="center" vertical="top" wrapText="1"/>
    </xf>
    <xf numFmtId="0" fontId="15" fillId="5" borderId="74" xfId="0" applyFont="1" applyFill="1" applyBorder="1" applyAlignment="1" applyProtection="1">
      <alignment horizontal="center" vertical="top"/>
      <protection locked="0"/>
    </xf>
    <xf numFmtId="0" fontId="15" fillId="5" borderId="0" xfId="0" applyFont="1" applyFill="1" applyAlignment="1" applyProtection="1">
      <alignment horizontal="center" vertical="top"/>
      <protection locked="0"/>
    </xf>
    <xf numFmtId="0" fontId="15" fillId="5" borderId="19" xfId="0" applyFont="1" applyFill="1" applyBorder="1" applyAlignment="1" applyProtection="1">
      <alignment horizontal="center" vertical="top"/>
      <protection locked="0"/>
    </xf>
    <xf numFmtId="0" fontId="15" fillId="5" borderId="37" xfId="0" applyFont="1" applyFill="1" applyBorder="1" applyAlignment="1" applyProtection="1">
      <alignment horizontal="center" vertical="top"/>
      <protection locked="0"/>
    </xf>
    <xf numFmtId="0" fontId="15" fillId="5" borderId="1" xfId="0" applyFont="1" applyFill="1" applyBorder="1" applyAlignment="1" applyProtection="1">
      <alignment horizontal="center" vertical="top"/>
      <protection locked="0"/>
    </xf>
    <xf numFmtId="0" fontId="15" fillId="5" borderId="6" xfId="0" applyFont="1" applyFill="1" applyBorder="1" applyAlignment="1" applyProtection="1">
      <alignment horizontal="center" vertical="top"/>
      <protection locked="0"/>
    </xf>
    <xf numFmtId="178" fontId="15" fillId="5" borderId="30" xfId="0" applyNumberFormat="1" applyFont="1" applyFill="1" applyBorder="1" applyAlignment="1" applyProtection="1">
      <alignment horizontal="center" vertical="top" wrapText="1"/>
      <protection locked="0"/>
    </xf>
    <xf numFmtId="0" fontId="15" fillId="2" borderId="32" xfId="0" applyFont="1" applyFill="1" applyBorder="1" applyAlignment="1" applyProtection="1">
      <alignment horizontal="center" vertical="top"/>
      <protection locked="0"/>
    </xf>
    <xf numFmtId="0" fontId="15" fillId="2" borderId="48" xfId="0" applyFont="1" applyFill="1" applyBorder="1" applyAlignment="1" applyProtection="1">
      <alignment horizontal="center" vertical="top"/>
      <protection locked="0"/>
    </xf>
    <xf numFmtId="0" fontId="15" fillId="2" borderId="51" xfId="0" applyFont="1" applyFill="1" applyBorder="1" applyAlignment="1" applyProtection="1">
      <alignment horizontal="center" vertical="top"/>
      <protection locked="0"/>
    </xf>
    <xf numFmtId="0" fontId="6" fillId="5" borderId="0" xfId="0" applyFont="1" applyFill="1" applyAlignment="1" applyProtection="1">
      <alignment horizontal="left" vertical="top"/>
      <protection locked="0"/>
    </xf>
    <xf numFmtId="0" fontId="6" fillId="5" borderId="19" xfId="0" applyFont="1" applyFill="1" applyBorder="1" applyAlignment="1" applyProtection="1">
      <alignment horizontal="left" vertical="top"/>
      <protection locked="0"/>
    </xf>
    <xf numFmtId="0" fontId="6" fillId="5" borderId="43" xfId="0" applyFont="1" applyFill="1" applyBorder="1" applyAlignment="1" applyProtection="1">
      <alignment horizontal="left" vertical="top"/>
      <protection locked="0"/>
    </xf>
    <xf numFmtId="0" fontId="6" fillId="5" borderId="44" xfId="0" applyFont="1" applyFill="1" applyBorder="1" applyAlignment="1" applyProtection="1">
      <alignment horizontal="left" vertical="top"/>
      <protection locked="0"/>
    </xf>
    <xf numFmtId="0" fontId="7" fillId="5" borderId="35" xfId="0" applyFont="1" applyFill="1" applyBorder="1" applyAlignment="1" applyProtection="1">
      <alignment horizontal="left" shrinkToFit="1"/>
      <protection locked="0"/>
    </xf>
    <xf numFmtId="0" fontId="3" fillId="4" borderId="14" xfId="0" applyFont="1" applyFill="1" applyBorder="1" applyAlignment="1" applyProtection="1">
      <alignment horizontal="center" vertical="top" wrapText="1"/>
    </xf>
    <xf numFmtId="0" fontId="3" fillId="4" borderId="40" xfId="0" applyFont="1" applyFill="1" applyBorder="1" applyAlignment="1" applyProtection="1">
      <alignment horizontal="center" vertical="top" wrapText="1"/>
    </xf>
    <xf numFmtId="0" fontId="3" fillId="4" borderId="41" xfId="0" applyFont="1" applyFill="1" applyBorder="1" applyAlignment="1" applyProtection="1">
      <alignment horizontal="center" vertical="top" wrapText="1"/>
    </xf>
    <xf numFmtId="0" fontId="7" fillId="5" borderId="108" xfId="0" applyFont="1" applyFill="1" applyBorder="1" applyAlignment="1" applyProtection="1">
      <alignment horizontal="left" shrinkToFit="1"/>
      <protection locked="0"/>
    </xf>
    <xf numFmtId="0" fontId="7" fillId="5" borderId="110" xfId="0" applyFont="1" applyFill="1" applyBorder="1" applyAlignment="1" applyProtection="1">
      <alignment horizontal="left" shrinkToFit="1"/>
      <protection locked="0"/>
    </xf>
    <xf numFmtId="0" fontId="7" fillId="5" borderId="30" xfId="0" applyFont="1" applyFill="1" applyBorder="1" applyAlignment="1" applyProtection="1">
      <alignment horizontal="left" shrinkToFit="1"/>
      <protection locked="0"/>
    </xf>
    <xf numFmtId="0" fontId="7" fillId="5" borderId="38" xfId="0" applyFont="1" applyFill="1" applyBorder="1" applyAlignment="1" applyProtection="1">
      <alignment horizontal="left" shrinkToFit="1"/>
      <protection locked="0"/>
    </xf>
    <xf numFmtId="0" fontId="7" fillId="5" borderId="61" xfId="0" applyFont="1" applyFill="1" applyBorder="1" applyAlignment="1" applyProtection="1">
      <alignment horizontal="left" shrinkToFit="1"/>
      <protection locked="0"/>
    </xf>
    <xf numFmtId="0" fontId="7" fillId="5" borderId="59" xfId="0" applyFont="1" applyFill="1" applyBorder="1" applyAlignment="1" applyProtection="1">
      <alignment horizontal="left" shrinkToFit="1"/>
      <protection locked="0"/>
    </xf>
    <xf numFmtId="0" fontId="7" fillId="5" borderId="60" xfId="0" applyFont="1" applyFill="1" applyBorder="1" applyAlignment="1" applyProtection="1">
      <alignment horizontal="left" shrinkToFit="1"/>
      <protection locked="0"/>
    </xf>
    <xf numFmtId="0" fontId="7" fillId="5" borderId="32" xfId="0" applyFont="1" applyFill="1" applyBorder="1" applyAlignment="1" applyProtection="1">
      <alignment horizontal="left" shrinkToFit="1"/>
      <protection locked="0"/>
    </xf>
    <xf numFmtId="0" fontId="7" fillId="5" borderId="48" xfId="0" applyFont="1" applyFill="1" applyBorder="1" applyAlignment="1" applyProtection="1">
      <alignment horizontal="left" shrinkToFit="1"/>
      <protection locked="0"/>
    </xf>
    <xf numFmtId="0" fontId="7" fillId="5" borderId="33" xfId="0" applyFont="1" applyFill="1" applyBorder="1" applyAlignment="1" applyProtection="1">
      <alignment horizontal="left" shrinkToFit="1"/>
      <protection locked="0"/>
    </xf>
    <xf numFmtId="0" fontId="7" fillId="5" borderId="62" xfId="0" applyFont="1" applyFill="1" applyBorder="1" applyAlignment="1" applyProtection="1">
      <alignment horizontal="left" shrinkToFit="1"/>
      <protection locked="0"/>
    </xf>
    <xf numFmtId="0" fontId="7" fillId="5" borderId="49" xfId="0" applyFont="1" applyFill="1" applyBorder="1" applyAlignment="1" applyProtection="1">
      <alignment horizontal="left" shrinkToFit="1"/>
      <protection locked="0"/>
    </xf>
    <xf numFmtId="0" fontId="7" fillId="5" borderId="34" xfId="0" applyFont="1" applyFill="1" applyBorder="1" applyAlignment="1" applyProtection="1">
      <alignment horizontal="left" shrinkToFit="1"/>
      <protection locked="0"/>
    </xf>
    <xf numFmtId="0" fontId="6" fillId="5" borderId="52" xfId="0" applyFont="1" applyFill="1" applyBorder="1" applyAlignment="1" applyProtection="1">
      <alignment horizontal="left"/>
      <protection locked="0"/>
    </xf>
    <xf numFmtId="0" fontId="6" fillId="5" borderId="49" xfId="0" applyFont="1" applyFill="1" applyBorder="1" applyAlignment="1" applyProtection="1">
      <alignment horizontal="left"/>
      <protection locked="0"/>
    </xf>
    <xf numFmtId="0" fontId="6" fillId="5" borderId="53" xfId="0" applyFont="1" applyFill="1" applyBorder="1" applyAlignment="1" applyProtection="1">
      <alignment horizontal="left"/>
      <protection locked="0"/>
    </xf>
    <xf numFmtId="0" fontId="6" fillId="2" borderId="37" xfId="0" applyFont="1" applyFill="1" applyBorder="1" applyAlignment="1" applyProtection="1">
      <alignment horizontal="center" shrinkToFit="1"/>
      <protection locked="0"/>
    </xf>
    <xf numFmtId="0" fontId="6" fillId="2" borderId="64" xfId="0" applyFont="1" applyFill="1" applyBorder="1" applyAlignment="1" applyProtection="1">
      <alignment horizontal="center" shrinkToFit="1"/>
      <protection locked="0"/>
    </xf>
    <xf numFmtId="0" fontId="7" fillId="5" borderId="31" xfId="0" applyFont="1" applyFill="1" applyBorder="1" applyAlignment="1" applyProtection="1">
      <alignment horizontal="right" shrinkToFit="1"/>
      <protection locked="0"/>
    </xf>
    <xf numFmtId="0" fontId="7" fillId="5" borderId="39" xfId="0" applyFont="1" applyFill="1" applyBorder="1" applyAlignment="1" applyProtection="1">
      <alignment horizontal="right" shrinkToFit="1"/>
      <protection locked="0"/>
    </xf>
    <xf numFmtId="0" fontId="6" fillId="4" borderId="177" xfId="0" applyFont="1" applyFill="1" applyBorder="1" applyAlignment="1" applyProtection="1">
      <alignment horizontal="center" shrinkToFit="1"/>
    </xf>
    <xf numFmtId="0" fontId="6" fillId="4" borderId="178" xfId="0" applyFont="1" applyFill="1" applyBorder="1" applyAlignment="1" applyProtection="1">
      <alignment horizontal="center" shrinkToFit="1"/>
    </xf>
    <xf numFmtId="0" fontId="7" fillId="4" borderId="175" xfId="0" applyFont="1" applyFill="1" applyBorder="1" applyAlignment="1" applyProtection="1">
      <alignment horizontal="right" shrinkToFit="1"/>
    </xf>
    <xf numFmtId="0" fontId="7" fillId="4" borderId="176" xfId="0" applyFont="1" applyFill="1" applyBorder="1" applyAlignment="1" applyProtection="1">
      <alignment horizontal="right" shrinkToFit="1"/>
    </xf>
    <xf numFmtId="0" fontId="15" fillId="4" borderId="50" xfId="0" applyFont="1" applyFill="1" applyBorder="1" applyAlignment="1" applyProtection="1">
      <alignment horizontal="center"/>
    </xf>
    <xf numFmtId="0" fontId="15" fillId="4" borderId="128" xfId="0" applyFont="1" applyFill="1" applyBorder="1" applyAlignment="1" applyProtection="1">
      <alignment horizontal="center"/>
    </xf>
    <xf numFmtId="0" fontId="15" fillId="4" borderId="131" xfId="0" applyFont="1" applyFill="1" applyBorder="1" applyAlignment="1" applyProtection="1">
      <alignment horizontal="left"/>
    </xf>
    <xf numFmtId="0" fontId="15" fillId="4" borderId="48" xfId="0" applyFont="1" applyFill="1" applyBorder="1" applyAlignment="1" applyProtection="1">
      <alignment horizontal="left"/>
    </xf>
    <xf numFmtId="0" fontId="15" fillId="4" borderId="51" xfId="0" applyFont="1" applyFill="1" applyBorder="1" applyAlignment="1" applyProtection="1">
      <alignment horizontal="left"/>
    </xf>
    <xf numFmtId="0" fontId="6" fillId="4" borderId="32" xfId="0" applyFont="1" applyFill="1" applyBorder="1" applyAlignment="1" applyProtection="1">
      <alignment horizontal="center" shrinkToFit="1"/>
    </xf>
    <xf numFmtId="0" fontId="6" fillId="4" borderId="51" xfId="0" applyFont="1" applyFill="1" applyBorder="1" applyAlignment="1" applyProtection="1">
      <alignment horizontal="center" shrinkToFit="1"/>
    </xf>
    <xf numFmtId="0" fontId="15" fillId="5" borderId="131" xfId="0" applyFont="1" applyFill="1" applyBorder="1" applyAlignment="1" applyProtection="1">
      <alignment horizontal="center"/>
      <protection locked="0"/>
    </xf>
    <xf numFmtId="0" fontId="15" fillId="5" borderId="48" xfId="0" applyFont="1" applyFill="1" applyBorder="1" applyAlignment="1" applyProtection="1">
      <alignment horizontal="center"/>
      <protection locked="0"/>
    </xf>
    <xf numFmtId="0" fontId="15" fillId="5" borderId="51" xfId="0" applyFont="1" applyFill="1" applyBorder="1" applyAlignment="1" applyProtection="1">
      <alignment horizontal="center"/>
      <protection locked="0"/>
    </xf>
    <xf numFmtId="0" fontId="7" fillId="5" borderId="32" xfId="0" applyFont="1" applyFill="1" applyBorder="1" applyAlignment="1" applyProtection="1">
      <alignment horizontal="right" shrinkToFit="1"/>
      <protection locked="0"/>
    </xf>
    <xf numFmtId="0" fontId="7" fillId="5" borderId="48" xfId="0" applyFont="1" applyFill="1" applyBorder="1" applyAlignment="1" applyProtection="1">
      <alignment horizontal="right" shrinkToFit="1"/>
      <protection locked="0"/>
    </xf>
    <xf numFmtId="0" fontId="7" fillId="5" borderId="33" xfId="0" applyFont="1" applyFill="1" applyBorder="1" applyAlignment="1" applyProtection="1">
      <alignment horizontal="right" shrinkToFit="1"/>
      <protection locked="0"/>
    </xf>
    <xf numFmtId="0" fontId="6" fillId="2" borderId="74" xfId="0" applyFont="1" applyFill="1" applyBorder="1" applyAlignment="1" applyProtection="1">
      <alignment horizontal="center" shrinkToFit="1"/>
      <protection locked="0"/>
    </xf>
    <xf numFmtId="0" fontId="6" fillId="2" borderId="73" xfId="0" applyFont="1" applyFill="1" applyBorder="1" applyAlignment="1" applyProtection="1">
      <alignment horizontal="center" shrinkToFit="1"/>
      <protection locked="0"/>
    </xf>
    <xf numFmtId="0" fontId="7" fillId="5" borderId="111" xfId="0" applyFont="1" applyFill="1" applyBorder="1" applyAlignment="1" applyProtection="1">
      <alignment horizontal="right" shrinkToFit="1"/>
      <protection locked="0"/>
    </xf>
    <xf numFmtId="0" fontId="7" fillId="5" borderId="112" xfId="0" applyFont="1" applyFill="1" applyBorder="1" applyAlignment="1" applyProtection="1">
      <alignment horizontal="right" shrinkToFit="1"/>
      <protection locked="0"/>
    </xf>
    <xf numFmtId="0" fontId="15" fillId="4" borderId="131" xfId="0" applyFont="1" applyFill="1" applyBorder="1" applyAlignment="1" applyProtection="1">
      <alignment horizontal="left" wrapText="1"/>
    </xf>
    <xf numFmtId="0" fontId="15" fillId="4" borderId="48" xfId="0" applyFont="1" applyFill="1" applyBorder="1" applyAlignment="1" applyProtection="1">
      <alignment horizontal="left" wrapText="1"/>
    </xf>
    <xf numFmtId="0" fontId="15" fillId="4" borderId="51" xfId="0" applyFont="1" applyFill="1" applyBorder="1" applyAlignment="1" applyProtection="1">
      <alignment horizontal="left" wrapText="1"/>
    </xf>
    <xf numFmtId="0" fontId="6" fillId="5" borderId="18" xfId="0" applyFont="1" applyFill="1" applyBorder="1" applyAlignment="1" applyProtection="1">
      <alignment horizontal="left" vertical="top" wrapText="1"/>
      <protection locked="0"/>
    </xf>
    <xf numFmtId="0" fontId="6" fillId="5" borderId="6" xfId="0" applyFont="1" applyFill="1" applyBorder="1" applyAlignment="1" applyProtection="1">
      <alignment horizontal="left" vertical="top" wrapText="1"/>
      <protection locked="0"/>
    </xf>
    <xf numFmtId="0" fontId="6" fillId="4" borderId="134" xfId="0" applyFont="1" applyFill="1" applyBorder="1" applyAlignment="1" applyProtection="1">
      <alignment horizontal="center" shrinkToFit="1"/>
    </xf>
    <xf numFmtId="0" fontId="6" fillId="4" borderId="135" xfId="0" applyFont="1" applyFill="1" applyBorder="1" applyAlignment="1" applyProtection="1">
      <alignment horizontal="center" shrinkToFit="1"/>
    </xf>
    <xf numFmtId="0" fontId="7" fillId="4" borderId="136" xfId="0" applyFont="1" applyFill="1" applyBorder="1" applyAlignment="1" applyProtection="1">
      <alignment horizontal="right" shrinkToFit="1"/>
    </xf>
    <xf numFmtId="0" fontId="7" fillId="4" borderId="133" xfId="0" applyFont="1" applyFill="1" applyBorder="1" applyAlignment="1" applyProtection="1">
      <alignment horizontal="right" shrinkToFit="1"/>
    </xf>
    <xf numFmtId="0" fontId="5" fillId="0" borderId="2" xfId="0" applyFont="1" applyBorder="1" applyAlignment="1">
      <alignment horizontal="center" vertical="center" wrapText="1"/>
    </xf>
  </cellXfs>
  <cellStyles count="5">
    <cellStyle name="パーセント" xfId="4" builtinId="5"/>
    <cellStyle name="桁区切り" xfId="1" builtinId="6"/>
    <cellStyle name="標準" xfId="0" builtinId="0"/>
    <cellStyle name="標準 2" xfId="2" xr:uid="{00000000-0005-0000-0000-000003000000}"/>
    <cellStyle name="標準 3" xfId="3" xr:uid="{00000000-0005-0000-0000-000004000000}"/>
  </cellStyles>
  <dxfs count="96">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numFmt numFmtId="183" formatCode="ggg&quot;元&quot;&quot;年&quot;m&quot;月&quot;d&quot;日&quot;"/>
    </dxf>
    <dxf>
      <fill>
        <patternFill patternType="lightHorizontal"/>
      </fill>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ont>
        <color rgb="FF0070C0"/>
      </font>
    </dxf>
    <dxf>
      <fill>
        <patternFill patternType="lightHorizontal"/>
      </fill>
    </dxf>
    <dxf>
      <fill>
        <patternFill patternType="dark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numFmt numFmtId="183"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ont>
        <color rgb="FF0070C0"/>
      </font>
    </dxf>
    <dxf>
      <fill>
        <patternFill patternType="lightHorizontal"/>
      </fill>
    </dxf>
    <dxf>
      <fill>
        <patternFill patternType="dark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numFmt numFmtId="183" formatCode="ggg&quot;元&quot;&quot;年&quot;m&quot;月&quot;d&quot;日&quot;"/>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66"/>
        </left>
        <right style="thin">
          <color rgb="FFFF0066"/>
        </right>
        <top style="thin">
          <color rgb="FFFF0066"/>
        </top>
        <bottom style="thin">
          <color rgb="FFFF0066"/>
        </bottom>
        <vertical/>
        <horizontal/>
      </border>
    </dxf>
    <dxf>
      <border>
        <left style="thin">
          <color rgb="FFFF0000"/>
        </left>
        <right style="thin">
          <color rgb="FFFF0000"/>
        </right>
        <top style="thin">
          <color rgb="FFFF0000"/>
        </top>
        <bottom style="thin">
          <color rgb="FFFF0000"/>
        </bottom>
        <vertical/>
        <horizontal/>
      </border>
    </dxf>
    <dxf>
      <font>
        <color rgb="FF0070C0"/>
      </font>
    </dxf>
    <dxf>
      <fill>
        <patternFill patternType="lightHorizontal"/>
      </fill>
    </dxf>
    <dxf>
      <fill>
        <patternFill patternType="dark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fill>
        <patternFill patternType="lightHorizontal"/>
      </fill>
    </dxf>
    <dxf>
      <fill>
        <patternFill patternType="lightHorizontal"/>
      </fill>
    </dxf>
    <dxf>
      <fill>
        <patternFill patternType="lightHorizontal"/>
      </fill>
    </dxf>
    <dxf>
      <border>
        <left style="thin">
          <color rgb="FFFF0066"/>
        </left>
        <right style="thin">
          <color rgb="FFFF0066"/>
        </right>
        <top style="thin">
          <color rgb="FFFF0066"/>
        </top>
        <bottom style="thin">
          <color rgb="FFFF0066"/>
        </bottom>
        <vertical/>
        <horizontal/>
      </border>
    </dxf>
    <dxf>
      <numFmt numFmtId="183" formatCode="ggg&quot;元&quot;&quot;年&quot;m&quot;月&quot;d&quot;日&quot;"/>
    </dxf>
  </dxfs>
  <tableStyles count="0" defaultTableStyle="TableStyleMedium9" defaultPivotStyle="PivotStyleLight16"/>
  <colors>
    <mruColors>
      <color rgb="FFFFFFCC"/>
      <color rgb="FFF5FFFF"/>
      <color rgb="FFECFEF2"/>
      <color rgb="FFCCFFFF"/>
      <color rgb="FFEFFFFF"/>
      <color rgb="FFFF0066"/>
      <color rgb="FFCDFFFF"/>
      <color rgb="FFCCFFCC"/>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fmlaLink="$AK$38"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AK$4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fmlaLink="$AK$43"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fmlaLink="$AK$45"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37</xdr:col>
      <xdr:colOff>87314</xdr:colOff>
      <xdr:row>28</xdr:row>
      <xdr:rowOff>23812</xdr:rowOff>
    </xdr:from>
    <xdr:to>
      <xdr:col>40</xdr:col>
      <xdr:colOff>841377</xdr:colOff>
      <xdr:row>31</xdr:row>
      <xdr:rowOff>66675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659564" y="4397375"/>
          <a:ext cx="2198688"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63500</xdr:colOff>
      <xdr:row>21</xdr:row>
      <xdr:rowOff>39688</xdr:rowOff>
    </xdr:from>
    <xdr:to>
      <xdr:col>40</xdr:col>
      <xdr:colOff>817563</xdr:colOff>
      <xdr:row>24</xdr:row>
      <xdr:rowOff>82550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635750" y="3357563"/>
          <a:ext cx="2198688"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79375</xdr:colOff>
      <xdr:row>35</xdr:row>
      <xdr:rowOff>71437</xdr:rowOff>
    </xdr:from>
    <xdr:to>
      <xdr:col>40</xdr:col>
      <xdr:colOff>833438</xdr:colOff>
      <xdr:row>38</xdr:row>
      <xdr:rowOff>114299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651625" y="5500687"/>
          <a:ext cx="2198688"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142875</xdr:colOff>
      <xdr:row>89</xdr:row>
      <xdr:rowOff>0</xdr:rowOff>
    </xdr:from>
    <xdr:to>
      <xdr:col>40</xdr:col>
      <xdr:colOff>896938</xdr:colOff>
      <xdr:row>92</xdr:row>
      <xdr:rowOff>42862</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715125" y="9350375"/>
          <a:ext cx="2198688"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150813</xdr:colOff>
      <xdr:row>104</xdr:row>
      <xdr:rowOff>142874</xdr:rowOff>
    </xdr:from>
    <xdr:to>
      <xdr:col>40</xdr:col>
      <xdr:colOff>904876</xdr:colOff>
      <xdr:row>115</xdr:row>
      <xdr:rowOff>34924</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6723063" y="11072812"/>
          <a:ext cx="2198688"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158750</xdr:colOff>
      <xdr:row>115</xdr:row>
      <xdr:rowOff>134937</xdr:rowOff>
    </xdr:from>
    <xdr:to>
      <xdr:col>40</xdr:col>
      <xdr:colOff>912813</xdr:colOff>
      <xdr:row>126</xdr:row>
      <xdr:rowOff>26987</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731000" y="11668125"/>
          <a:ext cx="2198688"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166687</xdr:colOff>
      <xdr:row>126</xdr:row>
      <xdr:rowOff>95250</xdr:rowOff>
    </xdr:from>
    <xdr:to>
      <xdr:col>40</xdr:col>
      <xdr:colOff>920750</xdr:colOff>
      <xdr:row>129</xdr:row>
      <xdr:rowOff>138113</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738937" y="12231688"/>
          <a:ext cx="2198688"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168274</xdr:colOff>
      <xdr:row>130</xdr:row>
      <xdr:rowOff>49212</xdr:rowOff>
    </xdr:from>
    <xdr:to>
      <xdr:col>40</xdr:col>
      <xdr:colOff>922337</xdr:colOff>
      <xdr:row>133</xdr:row>
      <xdr:rowOff>92075</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6740524" y="12788900"/>
          <a:ext cx="2198688"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18289</xdr:colOff>
      <xdr:row>154</xdr:row>
      <xdr:rowOff>81099</xdr:rowOff>
    </xdr:from>
    <xdr:to>
      <xdr:col>41</xdr:col>
      <xdr:colOff>728869</xdr:colOff>
      <xdr:row>160</xdr:row>
      <xdr:rowOff>1374913</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6578115" y="16281882"/>
          <a:ext cx="3228493" cy="489674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3600" b="1" u="sng">
              <a:solidFill>
                <a:schemeClr val="bg1"/>
              </a:solidFill>
            </a:rPr>
            <a:t>（←必須！）</a:t>
          </a:r>
          <a:endParaRPr kumimoji="1" lang="en-US" altLang="ja-JP" sz="3600" b="1" u="sng">
            <a:solidFill>
              <a:schemeClr val="bg1"/>
            </a:solidFill>
          </a:endParaRPr>
        </a:p>
        <a:p>
          <a:pPr algn="l"/>
          <a:r>
            <a:rPr kumimoji="1" lang="ja-JP" altLang="en-US" sz="3600" b="1">
              <a:solidFill>
                <a:schemeClr val="bg1"/>
              </a:solidFill>
            </a:rPr>
            <a:t>プルダウンで選択してください</a:t>
          </a:r>
        </a:p>
      </xdr:txBody>
    </xdr:sp>
    <xdr:clientData/>
  </xdr:twoCellAnchor>
  <xdr:twoCellAnchor>
    <xdr:from>
      <xdr:col>37</xdr:col>
      <xdr:colOff>16564</xdr:colOff>
      <xdr:row>161</xdr:row>
      <xdr:rowOff>372717</xdr:rowOff>
    </xdr:from>
    <xdr:to>
      <xdr:col>41</xdr:col>
      <xdr:colOff>704021</xdr:colOff>
      <xdr:row>169</xdr:row>
      <xdr:rowOff>679174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76390" y="21617608"/>
          <a:ext cx="3205370" cy="602145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3200" b="1" u="sng">
              <a:solidFill>
                <a:schemeClr val="bg1"/>
              </a:solidFill>
            </a:rPr>
            <a:t>（←重点メニューの場合）</a:t>
          </a:r>
          <a:endParaRPr kumimoji="1" lang="en-US" altLang="ja-JP" sz="3200" b="1" u="sng">
            <a:solidFill>
              <a:schemeClr val="bg1"/>
            </a:solidFill>
          </a:endParaRPr>
        </a:p>
        <a:p>
          <a:pPr algn="l"/>
          <a:r>
            <a:rPr kumimoji="1" lang="ja-JP" altLang="en-US" sz="3200" b="1">
              <a:solidFill>
                <a:schemeClr val="bg1"/>
              </a:solidFill>
            </a:rPr>
            <a:t>プルダウンで選択してください</a:t>
          </a:r>
        </a:p>
      </xdr:txBody>
    </xdr:sp>
    <xdr:clientData/>
  </xdr:twoCellAnchor>
  <xdr:twoCellAnchor>
    <xdr:from>
      <xdr:col>38</xdr:col>
      <xdr:colOff>29885</xdr:colOff>
      <xdr:row>4</xdr:row>
      <xdr:rowOff>76130</xdr:rowOff>
    </xdr:from>
    <xdr:to>
      <xdr:col>42</xdr:col>
      <xdr:colOff>41413</xdr:colOff>
      <xdr:row>8</xdr:row>
      <xdr:rowOff>41413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6771928" y="771869"/>
          <a:ext cx="3423963" cy="644457"/>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u="sng">
              <a:solidFill>
                <a:schemeClr val="bg1"/>
              </a:solidFill>
            </a:rPr>
            <a:t>（↑”</a:t>
          </a:r>
          <a:r>
            <a:rPr kumimoji="1" lang="en-US" altLang="ja-JP" sz="1600" b="1" u="sng">
              <a:solidFill>
                <a:schemeClr val="bg1"/>
              </a:solidFill>
            </a:rPr>
            <a:t>OK</a:t>
          </a:r>
          <a:r>
            <a:rPr kumimoji="1" lang="ja-JP" altLang="en-US" sz="1600" b="1" u="sng">
              <a:solidFill>
                <a:schemeClr val="bg1"/>
              </a:solidFill>
            </a:rPr>
            <a:t>”が表示されているか要確認）</a:t>
          </a:r>
          <a:endParaRPr kumimoji="1" lang="en-US" altLang="ja-JP" sz="1800" b="1" u="sng">
            <a:solidFill>
              <a:schemeClr val="bg1"/>
            </a:solidFill>
          </a:endParaRPr>
        </a:p>
        <a:p>
          <a:pPr algn="l"/>
          <a:r>
            <a:rPr kumimoji="1" lang="ja-JP" altLang="en-US" sz="1400" b="0" u="none">
              <a:solidFill>
                <a:schemeClr val="bg1"/>
              </a:solidFill>
            </a:rPr>
            <a:t>　</a:t>
          </a:r>
          <a:r>
            <a:rPr kumimoji="1" lang="en-US" altLang="ja-JP" sz="1400" b="1" u="none">
              <a:solidFill>
                <a:schemeClr val="bg1"/>
              </a:solidFill>
            </a:rPr>
            <a:t>※155</a:t>
          </a:r>
          <a:r>
            <a:rPr kumimoji="1" lang="ja-JP" altLang="en-US" sz="1400" b="1" u="none">
              <a:solidFill>
                <a:schemeClr val="bg1"/>
              </a:solidFill>
            </a:rPr>
            <a:t>行以下をチェックしてください</a:t>
          </a:r>
          <a:endParaRPr kumimoji="1" lang="en-US" altLang="ja-JP" sz="1400" b="1" u="none">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57149</xdr:colOff>
      <xdr:row>81</xdr:row>
      <xdr:rowOff>190500</xdr:rowOff>
    </xdr:from>
    <xdr:to>
      <xdr:col>49</xdr:col>
      <xdr:colOff>123824</xdr:colOff>
      <xdr:row>83</xdr:row>
      <xdr:rowOff>76200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458074" y="9715500"/>
          <a:ext cx="2466975"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（記載スペースの数が足りない場合）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66675</xdr:colOff>
      <xdr:row>28</xdr:row>
      <xdr:rowOff>0</xdr:rowOff>
    </xdr:from>
    <xdr:to>
      <xdr:col>49</xdr:col>
      <xdr:colOff>85725</xdr:colOff>
      <xdr:row>29</xdr:row>
      <xdr:rowOff>209550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67600" y="7000875"/>
          <a:ext cx="2419350"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（記載スペースの数が足りない場合）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47625</xdr:colOff>
      <xdr:row>25</xdr:row>
      <xdr:rowOff>276225</xdr:rowOff>
    </xdr:from>
    <xdr:to>
      <xdr:col>49</xdr:col>
      <xdr:colOff>123825</xdr:colOff>
      <xdr:row>27</xdr:row>
      <xdr:rowOff>200025</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7448550" y="6419850"/>
          <a:ext cx="2476500"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（１行の記載スペースが足りない場合）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37</xdr:col>
      <xdr:colOff>87314</xdr:colOff>
      <xdr:row>28</xdr:row>
      <xdr:rowOff>23812</xdr:rowOff>
    </xdr:from>
    <xdr:to>
      <xdr:col>40</xdr:col>
      <xdr:colOff>841377</xdr:colOff>
      <xdr:row>31</xdr:row>
      <xdr:rowOff>66675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602414" y="4452937"/>
          <a:ext cx="2192338" cy="5000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63500</xdr:colOff>
      <xdr:row>21</xdr:row>
      <xdr:rowOff>39688</xdr:rowOff>
    </xdr:from>
    <xdr:to>
      <xdr:col>40</xdr:col>
      <xdr:colOff>817563</xdr:colOff>
      <xdr:row>24</xdr:row>
      <xdr:rowOff>82550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578600" y="3402013"/>
          <a:ext cx="2192338" cy="500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79375</xdr:colOff>
      <xdr:row>35</xdr:row>
      <xdr:rowOff>71437</xdr:rowOff>
    </xdr:from>
    <xdr:to>
      <xdr:col>40</xdr:col>
      <xdr:colOff>833438</xdr:colOff>
      <xdr:row>38</xdr:row>
      <xdr:rowOff>114299</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594475" y="5567362"/>
          <a:ext cx="2192338" cy="500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142875</xdr:colOff>
      <xdr:row>89</xdr:row>
      <xdr:rowOff>0</xdr:rowOff>
    </xdr:from>
    <xdr:to>
      <xdr:col>40</xdr:col>
      <xdr:colOff>896938</xdr:colOff>
      <xdr:row>92</xdr:row>
      <xdr:rowOff>42862</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657975" y="9458325"/>
          <a:ext cx="2192338" cy="50006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150813</xdr:colOff>
      <xdr:row>104</xdr:row>
      <xdr:rowOff>142874</xdr:rowOff>
    </xdr:from>
    <xdr:to>
      <xdr:col>40</xdr:col>
      <xdr:colOff>904876</xdr:colOff>
      <xdr:row>115</xdr:row>
      <xdr:rowOff>34924</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6665913" y="11191874"/>
          <a:ext cx="2192338" cy="501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158750</xdr:colOff>
      <xdr:row>115</xdr:row>
      <xdr:rowOff>134937</xdr:rowOff>
    </xdr:from>
    <xdr:to>
      <xdr:col>40</xdr:col>
      <xdr:colOff>912813</xdr:colOff>
      <xdr:row>126</xdr:row>
      <xdr:rowOff>26987</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673850" y="11793537"/>
          <a:ext cx="2192338" cy="501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166687</xdr:colOff>
      <xdr:row>126</xdr:row>
      <xdr:rowOff>95250</xdr:rowOff>
    </xdr:from>
    <xdr:to>
      <xdr:col>40</xdr:col>
      <xdr:colOff>920750</xdr:colOff>
      <xdr:row>129</xdr:row>
      <xdr:rowOff>138113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6681787" y="12363450"/>
          <a:ext cx="2192338" cy="5000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168274</xdr:colOff>
      <xdr:row>130</xdr:row>
      <xdr:rowOff>49212</xdr:rowOff>
    </xdr:from>
    <xdr:to>
      <xdr:col>40</xdr:col>
      <xdr:colOff>922337</xdr:colOff>
      <xdr:row>133</xdr:row>
      <xdr:rowOff>92075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6683374" y="12927012"/>
          <a:ext cx="2192338" cy="5000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18289</xdr:colOff>
      <xdr:row>154</xdr:row>
      <xdr:rowOff>81099</xdr:rowOff>
    </xdr:from>
    <xdr:to>
      <xdr:col>41</xdr:col>
      <xdr:colOff>728869</xdr:colOff>
      <xdr:row>160</xdr:row>
      <xdr:rowOff>1374913</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6533389" y="16616499"/>
          <a:ext cx="3225180" cy="490378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3600" b="1" u="sng">
              <a:solidFill>
                <a:schemeClr val="bg1"/>
              </a:solidFill>
            </a:rPr>
            <a:t>（←必須！）</a:t>
          </a:r>
          <a:endParaRPr kumimoji="1" lang="en-US" altLang="ja-JP" sz="3600" b="1" u="sng">
            <a:solidFill>
              <a:schemeClr val="bg1"/>
            </a:solidFill>
          </a:endParaRPr>
        </a:p>
        <a:p>
          <a:pPr algn="l"/>
          <a:r>
            <a:rPr kumimoji="1" lang="ja-JP" altLang="en-US" sz="3600" b="1">
              <a:solidFill>
                <a:schemeClr val="bg1"/>
              </a:solidFill>
            </a:rPr>
            <a:t>プルダウンで選択してください</a:t>
          </a:r>
        </a:p>
      </xdr:txBody>
    </xdr:sp>
    <xdr:clientData/>
  </xdr:twoCellAnchor>
  <xdr:twoCellAnchor>
    <xdr:from>
      <xdr:col>37</xdr:col>
      <xdr:colOff>16564</xdr:colOff>
      <xdr:row>161</xdr:row>
      <xdr:rowOff>372717</xdr:rowOff>
    </xdr:from>
    <xdr:to>
      <xdr:col>41</xdr:col>
      <xdr:colOff>704021</xdr:colOff>
      <xdr:row>169</xdr:row>
      <xdr:rowOff>679174</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531664" y="21956367"/>
          <a:ext cx="3202057" cy="504038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3200" b="1" u="sng">
              <a:solidFill>
                <a:schemeClr val="bg1"/>
              </a:solidFill>
            </a:rPr>
            <a:t>（←重点メニューの場合）</a:t>
          </a:r>
          <a:endParaRPr kumimoji="1" lang="en-US" altLang="ja-JP" sz="3200" b="1" u="sng">
            <a:solidFill>
              <a:schemeClr val="bg1"/>
            </a:solidFill>
          </a:endParaRPr>
        </a:p>
        <a:p>
          <a:pPr algn="l"/>
          <a:r>
            <a:rPr kumimoji="1" lang="ja-JP" altLang="en-US" sz="3200" b="1">
              <a:solidFill>
                <a:schemeClr val="bg1"/>
              </a:solidFill>
            </a:rPr>
            <a:t>プルダウンで選択してください</a:t>
          </a:r>
        </a:p>
      </xdr:txBody>
    </xdr:sp>
    <xdr:clientData/>
  </xdr:twoCellAnchor>
  <xdr:twoCellAnchor>
    <xdr:from>
      <xdr:col>38</xdr:col>
      <xdr:colOff>29885</xdr:colOff>
      <xdr:row>4</xdr:row>
      <xdr:rowOff>76130</xdr:rowOff>
    </xdr:from>
    <xdr:to>
      <xdr:col>42</xdr:col>
      <xdr:colOff>41413</xdr:colOff>
      <xdr:row>8</xdr:row>
      <xdr:rowOff>41413</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6725960" y="771455"/>
          <a:ext cx="3421478" cy="651083"/>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u="sng">
              <a:solidFill>
                <a:schemeClr val="bg1"/>
              </a:solidFill>
            </a:rPr>
            <a:t>（↑”</a:t>
          </a:r>
          <a:r>
            <a:rPr kumimoji="1" lang="en-US" altLang="ja-JP" sz="1600" b="1" u="sng">
              <a:solidFill>
                <a:schemeClr val="bg1"/>
              </a:solidFill>
            </a:rPr>
            <a:t>OK</a:t>
          </a:r>
          <a:r>
            <a:rPr kumimoji="1" lang="ja-JP" altLang="en-US" sz="1600" b="1" u="sng">
              <a:solidFill>
                <a:schemeClr val="bg1"/>
              </a:solidFill>
            </a:rPr>
            <a:t>”が表示されているか要確認）</a:t>
          </a:r>
          <a:endParaRPr kumimoji="1" lang="en-US" altLang="ja-JP" sz="1800" b="1" u="sng">
            <a:solidFill>
              <a:schemeClr val="bg1"/>
            </a:solidFill>
          </a:endParaRPr>
        </a:p>
        <a:p>
          <a:pPr algn="l"/>
          <a:r>
            <a:rPr kumimoji="1" lang="ja-JP" altLang="en-US" sz="1400" b="0" u="none">
              <a:solidFill>
                <a:schemeClr val="bg1"/>
              </a:solidFill>
            </a:rPr>
            <a:t>　</a:t>
          </a:r>
          <a:r>
            <a:rPr kumimoji="1" lang="en-US" altLang="ja-JP" sz="1400" b="1" u="none">
              <a:solidFill>
                <a:schemeClr val="bg1"/>
              </a:solidFill>
            </a:rPr>
            <a:t>※155</a:t>
          </a:r>
          <a:r>
            <a:rPr kumimoji="1" lang="ja-JP" altLang="en-US" sz="1400" b="1" u="none">
              <a:solidFill>
                <a:schemeClr val="bg1"/>
              </a:solidFill>
            </a:rPr>
            <a:t>行以下をチェックしてください</a:t>
          </a:r>
          <a:endParaRPr kumimoji="1" lang="en-US" altLang="ja-JP" sz="1400" b="1" u="none">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37</xdr:col>
      <xdr:colOff>57149</xdr:colOff>
      <xdr:row>81</xdr:row>
      <xdr:rowOff>190500</xdr:rowOff>
    </xdr:from>
    <xdr:to>
      <xdr:col>49</xdr:col>
      <xdr:colOff>123824</xdr:colOff>
      <xdr:row>83</xdr:row>
      <xdr:rowOff>76200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58074" y="9715500"/>
          <a:ext cx="2466975"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（記載スペースの数が足りない場合）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66675</xdr:colOff>
      <xdr:row>28</xdr:row>
      <xdr:rowOff>0</xdr:rowOff>
    </xdr:from>
    <xdr:to>
      <xdr:col>49</xdr:col>
      <xdr:colOff>85725</xdr:colOff>
      <xdr:row>29</xdr:row>
      <xdr:rowOff>209550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467600" y="7000875"/>
          <a:ext cx="2419350"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（記載スペースの数が足りない場合）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47625</xdr:colOff>
      <xdr:row>25</xdr:row>
      <xdr:rowOff>276225</xdr:rowOff>
    </xdr:from>
    <xdr:to>
      <xdr:col>49</xdr:col>
      <xdr:colOff>123825</xdr:colOff>
      <xdr:row>27</xdr:row>
      <xdr:rowOff>200025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7448550" y="6419850"/>
          <a:ext cx="2476500"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（１行の記載スペースが足りない場合）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87314</xdr:colOff>
      <xdr:row>28</xdr:row>
      <xdr:rowOff>23812</xdr:rowOff>
    </xdr:from>
    <xdr:to>
      <xdr:col>40</xdr:col>
      <xdr:colOff>841377</xdr:colOff>
      <xdr:row>31</xdr:row>
      <xdr:rowOff>66675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602414" y="4452937"/>
          <a:ext cx="2192338" cy="5000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63500</xdr:colOff>
      <xdr:row>21</xdr:row>
      <xdr:rowOff>39688</xdr:rowOff>
    </xdr:from>
    <xdr:to>
      <xdr:col>40</xdr:col>
      <xdr:colOff>817563</xdr:colOff>
      <xdr:row>24</xdr:row>
      <xdr:rowOff>82550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578600" y="3402013"/>
          <a:ext cx="2192338" cy="500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79375</xdr:colOff>
      <xdr:row>35</xdr:row>
      <xdr:rowOff>71437</xdr:rowOff>
    </xdr:from>
    <xdr:to>
      <xdr:col>40</xdr:col>
      <xdr:colOff>833438</xdr:colOff>
      <xdr:row>38</xdr:row>
      <xdr:rowOff>114299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594475" y="5567362"/>
          <a:ext cx="2192338" cy="50006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142875</xdr:colOff>
      <xdr:row>89</xdr:row>
      <xdr:rowOff>0</xdr:rowOff>
    </xdr:from>
    <xdr:to>
      <xdr:col>40</xdr:col>
      <xdr:colOff>896938</xdr:colOff>
      <xdr:row>92</xdr:row>
      <xdr:rowOff>42862</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6657975" y="9458325"/>
          <a:ext cx="2192338" cy="50006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150813</xdr:colOff>
      <xdr:row>104</xdr:row>
      <xdr:rowOff>142874</xdr:rowOff>
    </xdr:from>
    <xdr:to>
      <xdr:col>40</xdr:col>
      <xdr:colOff>904876</xdr:colOff>
      <xdr:row>115</xdr:row>
      <xdr:rowOff>34924</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665913" y="11191874"/>
          <a:ext cx="2192338" cy="501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158750</xdr:colOff>
      <xdr:row>115</xdr:row>
      <xdr:rowOff>134937</xdr:rowOff>
    </xdr:from>
    <xdr:to>
      <xdr:col>40</xdr:col>
      <xdr:colOff>912813</xdr:colOff>
      <xdr:row>126</xdr:row>
      <xdr:rowOff>26987</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673850" y="11793537"/>
          <a:ext cx="2192338" cy="5016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166687</xdr:colOff>
      <xdr:row>126</xdr:row>
      <xdr:rowOff>95250</xdr:rowOff>
    </xdr:from>
    <xdr:to>
      <xdr:col>40</xdr:col>
      <xdr:colOff>920750</xdr:colOff>
      <xdr:row>129</xdr:row>
      <xdr:rowOff>138113</xdr:rowOff>
    </xdr:to>
    <xdr:sp macro="" textlink="">
      <xdr:nvSpPr>
        <xdr:cNvPr id="8" name="テキスト ボックス 7">
          <a:extLst>
            <a:ext uri="{FF2B5EF4-FFF2-40B4-BE49-F238E27FC236}">
              <a16:creationId xmlns:a16="http://schemas.microsoft.com/office/drawing/2014/main" id="{00000000-0008-0000-0500-000008000000}"/>
            </a:ext>
          </a:extLst>
        </xdr:cNvPr>
        <xdr:cNvSpPr txBox="1"/>
      </xdr:nvSpPr>
      <xdr:spPr>
        <a:xfrm>
          <a:off x="6681787" y="12363450"/>
          <a:ext cx="2192338" cy="5000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168274</xdr:colOff>
      <xdr:row>130</xdr:row>
      <xdr:rowOff>49212</xdr:rowOff>
    </xdr:from>
    <xdr:to>
      <xdr:col>40</xdr:col>
      <xdr:colOff>922337</xdr:colOff>
      <xdr:row>133</xdr:row>
      <xdr:rowOff>92075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6683374" y="12927012"/>
          <a:ext cx="2192338" cy="50006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37</xdr:col>
      <xdr:colOff>18289</xdr:colOff>
      <xdr:row>154</xdr:row>
      <xdr:rowOff>81099</xdr:rowOff>
    </xdr:from>
    <xdr:to>
      <xdr:col>41</xdr:col>
      <xdr:colOff>728869</xdr:colOff>
      <xdr:row>160</xdr:row>
      <xdr:rowOff>1374913</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6533389" y="16616499"/>
          <a:ext cx="3225180" cy="4903789"/>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3600" b="1" u="sng">
              <a:solidFill>
                <a:schemeClr val="bg1"/>
              </a:solidFill>
            </a:rPr>
            <a:t>（←必須！）</a:t>
          </a:r>
          <a:endParaRPr kumimoji="1" lang="en-US" altLang="ja-JP" sz="3600" b="1" u="sng">
            <a:solidFill>
              <a:schemeClr val="bg1"/>
            </a:solidFill>
          </a:endParaRPr>
        </a:p>
        <a:p>
          <a:pPr algn="l"/>
          <a:r>
            <a:rPr kumimoji="1" lang="ja-JP" altLang="en-US" sz="3600" b="1">
              <a:solidFill>
                <a:schemeClr val="bg1"/>
              </a:solidFill>
            </a:rPr>
            <a:t>プルダウンで選択してください</a:t>
          </a:r>
        </a:p>
      </xdr:txBody>
    </xdr:sp>
    <xdr:clientData/>
  </xdr:twoCellAnchor>
  <xdr:twoCellAnchor>
    <xdr:from>
      <xdr:col>37</xdr:col>
      <xdr:colOff>16564</xdr:colOff>
      <xdr:row>161</xdr:row>
      <xdr:rowOff>372717</xdr:rowOff>
    </xdr:from>
    <xdr:to>
      <xdr:col>41</xdr:col>
      <xdr:colOff>704021</xdr:colOff>
      <xdr:row>169</xdr:row>
      <xdr:rowOff>679174</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6531664" y="21956367"/>
          <a:ext cx="3202057" cy="504038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3200" b="1" u="sng">
              <a:solidFill>
                <a:schemeClr val="bg1"/>
              </a:solidFill>
            </a:rPr>
            <a:t>（←重点メニューの場合）</a:t>
          </a:r>
          <a:endParaRPr kumimoji="1" lang="en-US" altLang="ja-JP" sz="3200" b="1" u="sng">
            <a:solidFill>
              <a:schemeClr val="bg1"/>
            </a:solidFill>
          </a:endParaRPr>
        </a:p>
        <a:p>
          <a:pPr algn="l"/>
          <a:r>
            <a:rPr kumimoji="1" lang="ja-JP" altLang="en-US" sz="3200" b="1">
              <a:solidFill>
                <a:schemeClr val="bg1"/>
              </a:solidFill>
            </a:rPr>
            <a:t>プルダウンで選択してください</a:t>
          </a:r>
        </a:p>
      </xdr:txBody>
    </xdr:sp>
    <xdr:clientData/>
  </xdr:twoCellAnchor>
  <xdr:twoCellAnchor>
    <xdr:from>
      <xdr:col>38</xdr:col>
      <xdr:colOff>29885</xdr:colOff>
      <xdr:row>4</xdr:row>
      <xdr:rowOff>76130</xdr:rowOff>
    </xdr:from>
    <xdr:to>
      <xdr:col>42</xdr:col>
      <xdr:colOff>41413</xdr:colOff>
      <xdr:row>8</xdr:row>
      <xdr:rowOff>41413</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6725960" y="771455"/>
          <a:ext cx="3421478" cy="651083"/>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600" b="1" u="sng">
              <a:solidFill>
                <a:schemeClr val="bg1"/>
              </a:solidFill>
            </a:rPr>
            <a:t>（↑”</a:t>
          </a:r>
          <a:r>
            <a:rPr kumimoji="1" lang="en-US" altLang="ja-JP" sz="1600" b="1" u="sng">
              <a:solidFill>
                <a:schemeClr val="bg1"/>
              </a:solidFill>
            </a:rPr>
            <a:t>OK</a:t>
          </a:r>
          <a:r>
            <a:rPr kumimoji="1" lang="ja-JP" altLang="en-US" sz="1600" b="1" u="sng">
              <a:solidFill>
                <a:schemeClr val="bg1"/>
              </a:solidFill>
            </a:rPr>
            <a:t>”が表示されているか要確認）</a:t>
          </a:r>
          <a:endParaRPr kumimoji="1" lang="en-US" altLang="ja-JP" sz="1800" b="1" u="sng">
            <a:solidFill>
              <a:schemeClr val="bg1"/>
            </a:solidFill>
          </a:endParaRPr>
        </a:p>
        <a:p>
          <a:pPr algn="l"/>
          <a:r>
            <a:rPr kumimoji="1" lang="ja-JP" altLang="en-US" sz="1400" b="0" u="none">
              <a:solidFill>
                <a:schemeClr val="bg1"/>
              </a:solidFill>
            </a:rPr>
            <a:t>　</a:t>
          </a:r>
          <a:r>
            <a:rPr kumimoji="1" lang="en-US" altLang="ja-JP" sz="1400" b="1" u="none">
              <a:solidFill>
                <a:schemeClr val="bg1"/>
              </a:solidFill>
            </a:rPr>
            <a:t>※155</a:t>
          </a:r>
          <a:r>
            <a:rPr kumimoji="1" lang="ja-JP" altLang="en-US" sz="1400" b="1" u="none">
              <a:solidFill>
                <a:schemeClr val="bg1"/>
              </a:solidFill>
            </a:rPr>
            <a:t>行以下をチェックしてください</a:t>
          </a:r>
          <a:endParaRPr kumimoji="1" lang="en-US" altLang="ja-JP" sz="1400" b="1" u="none">
            <a:solidFill>
              <a:schemeClr val="bg1"/>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37</xdr:col>
      <xdr:colOff>57149</xdr:colOff>
      <xdr:row>81</xdr:row>
      <xdr:rowOff>190500</xdr:rowOff>
    </xdr:from>
    <xdr:to>
      <xdr:col>49</xdr:col>
      <xdr:colOff>123824</xdr:colOff>
      <xdr:row>83</xdr:row>
      <xdr:rowOff>76200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7458074" y="9715500"/>
          <a:ext cx="2466975"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（記載スペースの数が足りない場合）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66675</xdr:colOff>
      <xdr:row>28</xdr:row>
      <xdr:rowOff>0</xdr:rowOff>
    </xdr:from>
    <xdr:to>
      <xdr:col>49</xdr:col>
      <xdr:colOff>85725</xdr:colOff>
      <xdr:row>29</xdr:row>
      <xdr:rowOff>209550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7467600" y="7000875"/>
          <a:ext cx="2419350" cy="495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（記載スペースの数が足りない場合）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37</xdr:col>
      <xdr:colOff>47625</xdr:colOff>
      <xdr:row>25</xdr:row>
      <xdr:rowOff>276225</xdr:rowOff>
    </xdr:from>
    <xdr:to>
      <xdr:col>49</xdr:col>
      <xdr:colOff>123825</xdr:colOff>
      <xdr:row>27</xdr:row>
      <xdr:rowOff>200025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448550" y="6419850"/>
          <a:ext cx="2476500" cy="4953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（１行の記載スペースが足りない場合）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190500</xdr:colOff>
      <xdr:row>101</xdr:row>
      <xdr:rowOff>152399</xdr:rowOff>
    </xdr:from>
    <xdr:to>
      <xdr:col>32</xdr:col>
      <xdr:colOff>66675</xdr:colOff>
      <xdr:row>103</xdr:row>
      <xdr:rowOff>76199</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067425" y="13906499"/>
          <a:ext cx="1762125"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①</a:t>
          </a:r>
        </a:p>
      </xdr:txBody>
    </xdr:sp>
    <xdr:clientData/>
  </xdr:twoCellAnchor>
  <xdr:twoCellAnchor>
    <xdr:from>
      <xdr:col>26</xdr:col>
      <xdr:colOff>219075</xdr:colOff>
      <xdr:row>114</xdr:row>
      <xdr:rowOff>133350</xdr:rowOff>
    </xdr:from>
    <xdr:to>
      <xdr:col>32</xdr:col>
      <xdr:colOff>95250</xdr:colOff>
      <xdr:row>116</xdr:row>
      <xdr:rowOff>104775</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6096000" y="16411575"/>
          <a:ext cx="1762125" cy="4000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②</a:t>
          </a:r>
        </a:p>
      </xdr:txBody>
    </xdr:sp>
    <xdr:clientData/>
  </xdr:twoCellAnchor>
  <xdr:twoCellAnchor>
    <xdr:from>
      <xdr:col>50</xdr:col>
      <xdr:colOff>76200</xdr:colOff>
      <xdr:row>12</xdr:row>
      <xdr:rowOff>9525</xdr:rowOff>
    </xdr:from>
    <xdr:to>
      <xdr:col>60</xdr:col>
      <xdr:colOff>457199</xdr:colOff>
      <xdr:row>16</xdr:row>
      <xdr:rowOff>38101</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3401675" y="3438525"/>
          <a:ext cx="3905249" cy="7905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tx1"/>
              </a:solidFill>
            </a:rPr>
            <a:t>（記載スペースの数が足りない場合）</a:t>
          </a:r>
          <a:endParaRPr kumimoji="1" lang="en-US" altLang="ja-JP" sz="1600" b="1">
            <a:solidFill>
              <a:schemeClr val="tx1"/>
            </a:solidFill>
          </a:endParaRPr>
        </a:p>
        <a:p>
          <a:pPr algn="ctr"/>
          <a:r>
            <a:rPr kumimoji="1" lang="ja-JP" altLang="en-US" sz="1600" b="1">
              <a:solidFill>
                <a:srgbClr val="FF0000"/>
              </a:solidFill>
            </a:rPr>
            <a:t>②非表示行を表示</a:t>
          </a:r>
        </a:p>
      </xdr:txBody>
    </xdr:sp>
    <xdr:clientData/>
  </xdr:twoCellAnchor>
  <xdr:twoCellAnchor>
    <xdr:from>
      <xdr:col>50</xdr:col>
      <xdr:colOff>57150</xdr:colOff>
      <xdr:row>7</xdr:row>
      <xdr:rowOff>333375</xdr:rowOff>
    </xdr:from>
    <xdr:to>
      <xdr:col>60</xdr:col>
      <xdr:colOff>447675</xdr:colOff>
      <xdr:row>11</xdr:row>
      <xdr:rowOff>19050</xdr:rowOff>
    </xdr:to>
    <xdr:sp macro="" textlink="">
      <xdr:nvSpPr>
        <xdr:cNvPr id="7" name="テキスト ボックス 6">
          <a:extLst>
            <a:ext uri="{FF2B5EF4-FFF2-40B4-BE49-F238E27FC236}">
              <a16:creationId xmlns:a16="http://schemas.microsoft.com/office/drawing/2014/main" id="{00000000-0008-0000-0700-000007000000}"/>
            </a:ext>
          </a:extLst>
        </xdr:cNvPr>
        <xdr:cNvSpPr txBox="1"/>
      </xdr:nvSpPr>
      <xdr:spPr>
        <a:xfrm>
          <a:off x="13382625" y="2533650"/>
          <a:ext cx="3914775" cy="7239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tx1"/>
              </a:solidFill>
            </a:rPr>
            <a:t>（１行の記載スペースが足りない場合）</a:t>
          </a:r>
          <a:endParaRPr kumimoji="1" lang="en-US" altLang="ja-JP" sz="1600" b="1">
            <a:solidFill>
              <a:schemeClr val="tx1"/>
            </a:solidFill>
          </a:endParaRPr>
        </a:p>
        <a:p>
          <a:pPr algn="ctr"/>
          <a:r>
            <a:rPr kumimoji="1" lang="ja-JP" altLang="en-US" sz="1600" b="1">
              <a:solidFill>
                <a:srgbClr val="FF0000"/>
              </a:solidFill>
            </a:rPr>
            <a:t>①行の高さを調節</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68580</xdr:colOff>
          <xdr:row>37</xdr:row>
          <xdr:rowOff>60960</xdr:rowOff>
        </xdr:from>
        <xdr:to>
          <xdr:col>6</xdr:col>
          <xdr:colOff>106680</xdr:colOff>
          <xdr:row>38</xdr:row>
          <xdr:rowOff>83820</xdr:rowOff>
        </xdr:to>
        <xdr:sp macro="" textlink="">
          <xdr:nvSpPr>
            <xdr:cNvPr id="31745" name="Check Box 1" hidden="1">
              <a:extLst>
                <a:ext uri="{63B3BB69-23CF-44E3-9099-C40C66FF867C}">
                  <a14:compatExt spid="_x0000_s31745"/>
                </a:ext>
                <a:ext uri="{FF2B5EF4-FFF2-40B4-BE49-F238E27FC236}">
                  <a16:creationId xmlns:a16="http://schemas.microsoft.com/office/drawing/2014/main" id="{00000000-0008-0000-08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37</xdr:row>
          <xdr:rowOff>68580</xdr:rowOff>
        </xdr:from>
        <xdr:to>
          <xdr:col>16</xdr:col>
          <xdr:colOff>121920</xdr:colOff>
          <xdr:row>38</xdr:row>
          <xdr:rowOff>99060</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8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39</xdr:row>
          <xdr:rowOff>68580</xdr:rowOff>
        </xdr:from>
        <xdr:to>
          <xdr:col>6</xdr:col>
          <xdr:colOff>106680</xdr:colOff>
          <xdr:row>40</xdr:row>
          <xdr:rowOff>99060</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8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39</xdr:row>
          <xdr:rowOff>76200</xdr:rowOff>
        </xdr:from>
        <xdr:to>
          <xdr:col>16</xdr:col>
          <xdr:colOff>106680</xdr:colOff>
          <xdr:row>40</xdr:row>
          <xdr:rowOff>99060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8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42</xdr:row>
          <xdr:rowOff>60960</xdr:rowOff>
        </xdr:from>
        <xdr:to>
          <xdr:col>6</xdr:col>
          <xdr:colOff>106680</xdr:colOff>
          <xdr:row>43</xdr:row>
          <xdr:rowOff>83820</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8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42</xdr:row>
          <xdr:rowOff>68580</xdr:rowOff>
        </xdr:from>
        <xdr:to>
          <xdr:col>16</xdr:col>
          <xdr:colOff>121920</xdr:colOff>
          <xdr:row>43</xdr:row>
          <xdr:rowOff>99060</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8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44</xdr:row>
          <xdr:rowOff>68580</xdr:rowOff>
        </xdr:from>
        <xdr:to>
          <xdr:col>6</xdr:col>
          <xdr:colOff>106680</xdr:colOff>
          <xdr:row>45</xdr:row>
          <xdr:rowOff>99060</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8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83820</xdr:colOff>
          <xdr:row>44</xdr:row>
          <xdr:rowOff>76200</xdr:rowOff>
        </xdr:from>
        <xdr:to>
          <xdr:col>16</xdr:col>
          <xdr:colOff>106680</xdr:colOff>
          <xdr:row>45</xdr:row>
          <xdr:rowOff>99060</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8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47</xdr:row>
          <xdr:rowOff>68580</xdr:rowOff>
        </xdr:from>
        <xdr:to>
          <xdr:col>4</xdr:col>
          <xdr:colOff>106680</xdr:colOff>
          <xdr:row>48</xdr:row>
          <xdr:rowOff>99060</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8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47</xdr:row>
          <xdr:rowOff>68580</xdr:rowOff>
        </xdr:from>
        <xdr:to>
          <xdr:col>10</xdr:col>
          <xdr:colOff>106680</xdr:colOff>
          <xdr:row>48</xdr:row>
          <xdr:rowOff>99060</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8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47</xdr:row>
          <xdr:rowOff>68580</xdr:rowOff>
        </xdr:from>
        <xdr:to>
          <xdr:col>19</xdr:col>
          <xdr:colOff>106680</xdr:colOff>
          <xdr:row>48</xdr:row>
          <xdr:rowOff>99060</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8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76200</xdr:colOff>
          <xdr:row>47</xdr:row>
          <xdr:rowOff>68580</xdr:rowOff>
        </xdr:from>
        <xdr:to>
          <xdr:col>29</xdr:col>
          <xdr:colOff>106680</xdr:colOff>
          <xdr:row>48</xdr:row>
          <xdr:rowOff>99060</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8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25</xdr:col>
      <xdr:colOff>39686</xdr:colOff>
      <xdr:row>63</xdr:row>
      <xdr:rowOff>23202</xdr:rowOff>
    </xdr:from>
    <xdr:to>
      <xdr:col>35</xdr:col>
      <xdr:colOff>119062</xdr:colOff>
      <xdr:row>65</xdr:row>
      <xdr:rowOff>134939</xdr:rowOff>
    </xdr:to>
    <xdr:sp macro="" textlink="">
      <xdr:nvSpPr>
        <xdr:cNvPr id="2" name="大かっこ 1">
          <a:extLst>
            <a:ext uri="{FF2B5EF4-FFF2-40B4-BE49-F238E27FC236}">
              <a16:creationId xmlns:a16="http://schemas.microsoft.com/office/drawing/2014/main" id="{00000000-0008-0000-0800-000002000000}"/>
            </a:ext>
          </a:extLst>
        </xdr:cNvPr>
        <xdr:cNvSpPr/>
      </xdr:nvSpPr>
      <xdr:spPr>
        <a:xfrm>
          <a:off x="4564061" y="9462477"/>
          <a:ext cx="1889126" cy="416537"/>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39</xdr:col>
      <xdr:colOff>39687</xdr:colOff>
      <xdr:row>64</xdr:row>
      <xdr:rowOff>79377</xdr:rowOff>
    </xdr:from>
    <xdr:to>
      <xdr:col>41</xdr:col>
      <xdr:colOff>206375</xdr:colOff>
      <xdr:row>84</xdr:row>
      <xdr:rowOff>71439</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6794500" y="9882190"/>
          <a:ext cx="2325688" cy="1039812"/>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世帯数積算根拠、金額積算根拠</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39</xdr:col>
      <xdr:colOff>63500</xdr:colOff>
      <xdr:row>52</xdr:row>
      <xdr:rowOff>55562</xdr:rowOff>
    </xdr:from>
    <xdr:to>
      <xdr:col>41</xdr:col>
      <xdr:colOff>7938</xdr:colOff>
      <xdr:row>55</xdr:row>
      <xdr:rowOff>98426</xdr:rowOff>
    </xdr:to>
    <xdr:sp macro="" textlink="">
      <xdr:nvSpPr>
        <xdr:cNvPr id="8" name="テキスト ボックス 7">
          <a:extLst>
            <a:ext uri="{FF2B5EF4-FFF2-40B4-BE49-F238E27FC236}">
              <a16:creationId xmlns:a16="http://schemas.microsoft.com/office/drawing/2014/main" id="{00000000-0008-0000-0800-000008000000}"/>
            </a:ext>
          </a:extLst>
        </xdr:cNvPr>
        <xdr:cNvSpPr txBox="1"/>
      </xdr:nvSpPr>
      <xdr:spPr>
        <a:xfrm>
          <a:off x="6818313" y="8048625"/>
          <a:ext cx="2103438" cy="4953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39</xdr:col>
      <xdr:colOff>71437</xdr:colOff>
      <xdr:row>116</xdr:row>
      <xdr:rowOff>47625</xdr:rowOff>
    </xdr:from>
    <xdr:to>
      <xdr:col>40</xdr:col>
      <xdr:colOff>1071562</xdr:colOff>
      <xdr:row>128</xdr:row>
      <xdr:rowOff>198437</xdr:rowOff>
    </xdr:to>
    <xdr:sp macro="" textlink="">
      <xdr:nvSpPr>
        <xdr:cNvPr id="10" name="テキスト ボックス 9">
          <a:extLst>
            <a:ext uri="{FF2B5EF4-FFF2-40B4-BE49-F238E27FC236}">
              <a16:creationId xmlns:a16="http://schemas.microsoft.com/office/drawing/2014/main" id="{00000000-0008-0000-0800-00000A000000}"/>
            </a:ext>
          </a:extLst>
        </xdr:cNvPr>
        <xdr:cNvSpPr txBox="1"/>
      </xdr:nvSpPr>
      <xdr:spPr>
        <a:xfrm>
          <a:off x="6826250" y="14017625"/>
          <a:ext cx="2079625" cy="1055687"/>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（独自に</a:t>
          </a:r>
          <a:r>
            <a:rPr kumimoji="1" lang="en-US" altLang="ja-JP" sz="1100" b="1">
              <a:solidFill>
                <a:schemeClr val="tx1"/>
              </a:solidFill>
            </a:rPr>
            <a:t>KPI</a:t>
          </a:r>
          <a:r>
            <a:rPr kumimoji="1" lang="ja-JP" altLang="en-US" sz="1100" b="1">
              <a:solidFill>
                <a:schemeClr val="tx1"/>
              </a:solidFill>
            </a:rPr>
            <a:t>を追加する場合）</a:t>
          </a:r>
          <a:endParaRPr kumimoji="1" lang="en-US" altLang="ja-JP" sz="1100" b="1">
            <a:solidFill>
              <a:schemeClr val="tx1"/>
            </a:solidFill>
          </a:endParaRPr>
        </a:p>
        <a:p>
          <a:pPr algn="ctr"/>
          <a:r>
            <a:rPr kumimoji="1" lang="ja-JP" altLang="en-US" sz="1100" b="1">
              <a:solidFill>
                <a:srgbClr val="FF0000"/>
              </a:solidFill>
            </a:rPr>
            <a:t>②非表示行を表示</a:t>
          </a:r>
        </a:p>
      </xdr:txBody>
    </xdr:sp>
    <xdr:clientData/>
  </xdr:twoCellAnchor>
  <xdr:twoCellAnchor>
    <xdr:from>
      <xdr:col>39</xdr:col>
      <xdr:colOff>79375</xdr:colOff>
      <xdr:row>137</xdr:row>
      <xdr:rowOff>39687</xdr:rowOff>
    </xdr:from>
    <xdr:to>
      <xdr:col>41</xdr:col>
      <xdr:colOff>103188</xdr:colOff>
      <xdr:row>140</xdr:row>
      <xdr:rowOff>82550</xdr:rowOff>
    </xdr:to>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6834188" y="14914562"/>
          <a:ext cx="2182813" cy="4953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twoCellAnchor>
    <xdr:from>
      <xdr:col>39</xdr:col>
      <xdr:colOff>71438</xdr:colOff>
      <xdr:row>141</xdr:row>
      <xdr:rowOff>87313</xdr:rowOff>
    </xdr:from>
    <xdr:to>
      <xdr:col>41</xdr:col>
      <xdr:colOff>111126</xdr:colOff>
      <xdr:row>144</xdr:row>
      <xdr:rowOff>130176</xdr:rowOff>
    </xdr:to>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6826251" y="15565438"/>
          <a:ext cx="2198688" cy="49530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1"/>
              </a:solidFill>
            </a:rPr>
            <a:t>（記載スペースが足りない場合）</a:t>
          </a:r>
          <a:endParaRPr kumimoji="1" lang="en-US" altLang="ja-JP" sz="1100" b="1">
            <a:solidFill>
              <a:schemeClr val="tx1"/>
            </a:solidFill>
          </a:endParaRPr>
        </a:p>
        <a:p>
          <a:pPr algn="ctr"/>
          <a:r>
            <a:rPr kumimoji="1" lang="ja-JP" altLang="en-US" sz="1100" b="1">
              <a:solidFill>
                <a:srgbClr val="FF0000"/>
              </a:solidFill>
            </a:rPr>
            <a:t>①行の高さを調節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204257</xdr:colOff>
      <xdr:row>0</xdr:row>
      <xdr:rowOff>84666</xdr:rowOff>
    </xdr:from>
    <xdr:to>
      <xdr:col>5</xdr:col>
      <xdr:colOff>298172</xdr:colOff>
      <xdr:row>6</xdr:row>
      <xdr:rowOff>132521</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563105" y="84666"/>
          <a:ext cx="2702937" cy="153872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800"/>
            <a:t>このシートは管理用です。修正等しないでください。</a:t>
          </a:r>
          <a:endParaRPr kumimoji="1" lang="en-US" altLang="ja-JP" sz="18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12522;&#12473;&#12488;&#9733;/20221219&#12414;&#12391;&#12288;&#12304;&#20107;&#21209;&#36899;&#32097;&#12305;&#20196;&#21644;&#65301;&#24180;&#24230;&#32080;&#23130;&#26032;&#29983;&#27963;&#25903;&#25588;&#20107;&#26989;&#37117;&#36947;&#24220;&#30476;&#20027;&#23566;&#22411;&#24066;&#30010;&#26449;&#36899;&#25658;&#12467;&#12540;&#12473;&#12398;&#30003;&#35531;&#21463;&#20184;/000000_&#65288;&#33258;&#27835;&#20307;&#21517;&#65289;_02_&#21029;&#32025;&#27096;&#24335;&#31532;&#65297;&#38306;&#20418;&#23455;&#26045;&#35336;&#30011;&#26360;(2-1)&#27096;&#24335;(R5&#20107;&#269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CFA-TMS-cfa_cabinet_office_kodomokosodate/141/06%20&#20132;&#20184;&#37329;/&#20196;&#21644;&#65301;&#24180;&#24230;&#22519;&#34892;(R4&#35036;&#27491;&#12539;R5&#24403;&#21021;)/99_R5&#21521;&#12369;&#35211;&#30452;&#12375;&#20316;&#26989;/01&#12288;&#20316;&#26989;&#29992;/01&#12288;&#35201;&#32177;&#12539;&#27096;&#24335;/000000_&#65288;&#33258;&#27835;&#20307;&#21517;&#65289;_02_&#21029;&#32025;&#27096;&#24335;&#31532;&#65297;&#38306;&#20418;&#23455;&#26045;&#35336;&#30011;&#26360;(2-1&#12289;2-2)&#27096;&#24335;(R5&#20107;&#269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綱様式2-1個票①"/>
      <sheetName val="要綱様式2-1個票②"/>
      <sheetName val="要綱様式2-1個票③"/>
      <sheetName val="【記載例】要綱様式2-1個票"/>
      <sheetName val="【記載例（コンシェルジュ）】要綱様式2-1個票"/>
      <sheetName val="リンク先"/>
    </sheetNames>
    <sheetDataSet>
      <sheetData sheetId="0"/>
      <sheetData sheetId="1"/>
      <sheetData sheetId="2"/>
      <sheetData sheetId="3"/>
      <sheetData sheetId="4"/>
      <sheetData sheetId="5">
        <row r="78">
          <cell r="A78" t="str">
            <v>①</v>
          </cell>
          <cell r="B78" t="str">
            <v>％</v>
          </cell>
        </row>
        <row r="79">
          <cell r="A79" t="str">
            <v>②</v>
          </cell>
          <cell r="B79" t="str">
            <v>人</v>
          </cell>
        </row>
        <row r="80">
          <cell r="A80" t="str">
            <v>③</v>
          </cell>
          <cell r="B80" t="str">
            <v>件</v>
          </cell>
        </row>
        <row r="81">
          <cell r="A81" t="str">
            <v>④</v>
          </cell>
          <cell r="B81" t="str">
            <v>回</v>
          </cell>
        </row>
        <row r="82">
          <cell r="A82" t="str">
            <v>⑤</v>
          </cell>
          <cell r="B82" t="str">
            <v>団体</v>
          </cell>
        </row>
        <row r="83">
          <cell r="A83" t="str">
            <v>⑥</v>
          </cell>
          <cell r="B83" t="str">
            <v>割</v>
          </cell>
        </row>
        <row r="84">
          <cell r="A84" t="str">
            <v>⑦</v>
          </cell>
          <cell r="B84" t="str">
            <v>社</v>
          </cell>
        </row>
        <row r="85">
          <cell r="A85" t="str">
            <v>⑧</v>
          </cell>
          <cell r="B85" t="str">
            <v>組</v>
          </cell>
        </row>
        <row r="86">
          <cell r="A86" t="str">
            <v>⑨</v>
          </cell>
          <cell r="B86" t="str">
            <v>店舗</v>
          </cell>
        </row>
        <row r="87">
          <cell r="A87" t="str">
            <v>⑩</v>
          </cell>
          <cell r="B87" t="str">
            <v>校</v>
          </cell>
        </row>
        <row r="88">
          <cell r="A88" t="str">
            <v>⑪</v>
          </cell>
          <cell r="B88" t="str">
            <v>部</v>
          </cell>
        </row>
        <row r="89">
          <cell r="A89" t="str">
            <v>⑫</v>
          </cell>
          <cell r="B89" t="str">
            <v>枚</v>
          </cell>
        </row>
        <row r="90">
          <cell r="A90" t="str">
            <v>⑬</v>
          </cell>
          <cell r="B90" t="str">
            <v>市町村</v>
          </cell>
        </row>
        <row r="91">
          <cell r="A91" t="str">
            <v>⑭</v>
          </cell>
          <cell r="B91" t="str">
            <v>か所</v>
          </cell>
        </row>
        <row r="92">
          <cell r="A92" t="str">
            <v>⑮</v>
          </cell>
          <cell r="B92" t="str">
            <v>世帯</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綱様式2-1個票①"/>
      <sheetName val="要綱様式2-2積算内訳書①"/>
      <sheetName val="要綱様式2-1個票②"/>
      <sheetName val="要綱様式2-2積算内訳書②"/>
      <sheetName val="要綱様式2-1個票③"/>
      <sheetName val="要綱様式2-2積算内訳書③"/>
      <sheetName val="要綱様式2-1個票（新生活）"/>
      <sheetName val="（センター運営費　別紙）運営費内訳"/>
      <sheetName val="リンク先"/>
    </sheetNames>
    <sheetDataSet>
      <sheetData sheetId="0"/>
      <sheetData sheetId="1"/>
      <sheetData sheetId="2"/>
      <sheetData sheetId="3"/>
      <sheetData sheetId="4">
        <row r="5">
          <cell r="T5"/>
        </row>
      </sheetData>
      <sheetData sheetId="5"/>
      <sheetData sheetId="6"/>
      <sheetData sheetId="7"/>
      <sheetData sheetId="8">
        <row r="78">
          <cell r="A78" t="str">
            <v>①</v>
          </cell>
          <cell r="B78" t="str">
            <v>％</v>
          </cell>
        </row>
        <row r="79">
          <cell r="A79" t="str">
            <v>②</v>
          </cell>
          <cell r="B79" t="str">
            <v>人</v>
          </cell>
        </row>
        <row r="80">
          <cell r="A80" t="str">
            <v>③</v>
          </cell>
          <cell r="B80" t="str">
            <v>件</v>
          </cell>
        </row>
        <row r="81">
          <cell r="A81" t="str">
            <v>④</v>
          </cell>
          <cell r="B81" t="str">
            <v>回</v>
          </cell>
        </row>
        <row r="82">
          <cell r="A82" t="str">
            <v>⑤</v>
          </cell>
          <cell r="B82" t="str">
            <v>団体</v>
          </cell>
        </row>
        <row r="83">
          <cell r="A83" t="str">
            <v>⑥</v>
          </cell>
          <cell r="B83" t="str">
            <v>割</v>
          </cell>
        </row>
        <row r="84">
          <cell r="A84" t="str">
            <v>⑦</v>
          </cell>
          <cell r="B84" t="str">
            <v>社</v>
          </cell>
        </row>
        <row r="85">
          <cell r="A85" t="str">
            <v>⑧</v>
          </cell>
          <cell r="B85" t="str">
            <v>組</v>
          </cell>
        </row>
        <row r="86">
          <cell r="A86" t="str">
            <v>⑨</v>
          </cell>
          <cell r="B86" t="str">
            <v>店舗</v>
          </cell>
        </row>
        <row r="87">
          <cell r="A87" t="str">
            <v>⑩</v>
          </cell>
          <cell r="B87" t="str">
            <v>校</v>
          </cell>
        </row>
        <row r="88">
          <cell r="A88" t="str">
            <v>⑪</v>
          </cell>
          <cell r="B88" t="str">
            <v>部</v>
          </cell>
        </row>
        <row r="89">
          <cell r="A89" t="str">
            <v>⑫</v>
          </cell>
          <cell r="B89" t="str">
            <v>枚</v>
          </cell>
        </row>
        <row r="90">
          <cell r="A90" t="str">
            <v>⑬</v>
          </cell>
          <cell r="B90" t="str">
            <v>市町村</v>
          </cell>
        </row>
        <row r="91">
          <cell r="A91" t="str">
            <v>⑭</v>
          </cell>
          <cell r="B91" t="str">
            <v>か所</v>
          </cell>
        </row>
        <row r="92">
          <cell r="A92" t="str">
            <v>⑮</v>
          </cell>
          <cell r="B92" t="str">
            <v>世帯</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8.xml"/><Relationship Id="rId1" Type="http://schemas.openxmlformats.org/officeDocument/2006/relationships/printerSettings" Target="../printerSettings/printerSettings9.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view="pageBreakPreview" zoomScale="150" zoomScaleNormal="100" zoomScaleSheetLayoutView="150" workbookViewId="0">
      <selection activeCell="AF100" sqref="AF100:AJ100"/>
    </sheetView>
  </sheetViews>
  <sheetFormatPr defaultColWidth="9.109375" defaultRowHeight="13.2" x14ac:dyDescent="0.2"/>
  <cols>
    <col min="1" max="1" width="125.5546875" style="92" customWidth="1"/>
    <col min="2" max="16384" width="9.109375" style="92"/>
  </cols>
  <sheetData>
    <row r="1" spans="1:1" ht="19.2" x14ac:dyDescent="0.25">
      <c r="A1" s="97" t="s">
        <v>359</v>
      </c>
    </row>
    <row r="3" spans="1:1" ht="16.2" x14ac:dyDescent="0.2">
      <c r="A3" s="96" t="s">
        <v>358</v>
      </c>
    </row>
    <row r="4" spans="1:1" ht="26.4" x14ac:dyDescent="0.2">
      <c r="A4" s="92" t="s">
        <v>357</v>
      </c>
    </row>
    <row r="5" spans="1:1" hidden="1" x14ac:dyDescent="0.2">
      <c r="A5" s="95" t="s">
        <v>356</v>
      </c>
    </row>
    <row r="6" spans="1:1" ht="13.8" hidden="1" thickBot="1" x14ac:dyDescent="0.25">
      <c r="A6" s="94" t="s">
        <v>219</v>
      </c>
    </row>
    <row r="8" spans="1:1" x14ac:dyDescent="0.2">
      <c r="A8" s="92" t="s">
        <v>360</v>
      </c>
    </row>
    <row r="10" spans="1:1" x14ac:dyDescent="0.2">
      <c r="A10" s="93" t="s">
        <v>355</v>
      </c>
    </row>
  </sheetData>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08"/>
  <sheetViews>
    <sheetView topLeftCell="A65" zoomScale="115" zoomScaleNormal="115" zoomScaleSheetLayoutView="90" workbookViewId="0">
      <selection activeCell="E62" sqref="E62"/>
    </sheetView>
  </sheetViews>
  <sheetFormatPr defaultColWidth="9.109375" defaultRowHeight="12" x14ac:dyDescent="0.15"/>
  <cols>
    <col min="1" max="1" width="12.5546875" style="11" customWidth="1"/>
    <col min="2" max="2" width="15.88671875" style="14" bestFit="1" customWidth="1"/>
    <col min="3" max="3" width="32.33203125" style="79" customWidth="1"/>
    <col min="4" max="4" width="19.5546875" style="79" customWidth="1"/>
    <col min="5" max="5" width="39.109375" style="3" customWidth="1"/>
    <col min="6" max="11" width="20.88671875" style="3" customWidth="1"/>
    <col min="12" max="12" width="12.44140625" style="5" customWidth="1"/>
    <col min="13" max="16384" width="9.109375" style="3"/>
  </cols>
  <sheetData>
    <row r="1" spans="1:12" ht="19.5" customHeight="1" x14ac:dyDescent="0.15">
      <c r="L1" s="5" t="s">
        <v>216</v>
      </c>
    </row>
    <row r="2" spans="1:12" ht="19.5" customHeight="1" x14ac:dyDescent="0.15">
      <c r="A2" s="12" t="s">
        <v>217</v>
      </c>
      <c r="B2" s="17" t="s">
        <v>218</v>
      </c>
      <c r="C2" s="69" t="s">
        <v>219</v>
      </c>
      <c r="D2" s="69"/>
      <c r="L2" s="5" t="s">
        <v>220</v>
      </c>
    </row>
    <row r="3" spans="1:12" ht="19.5" customHeight="1" x14ac:dyDescent="0.15">
      <c r="A3" s="12" t="s">
        <v>217</v>
      </c>
      <c r="B3" s="17" t="s">
        <v>221</v>
      </c>
      <c r="C3" s="69" t="s">
        <v>222</v>
      </c>
      <c r="D3" s="82">
        <v>67500000</v>
      </c>
      <c r="L3" s="6" t="s">
        <v>223</v>
      </c>
    </row>
    <row r="4" spans="1:12" ht="19.5" customHeight="1" x14ac:dyDescent="0.15">
      <c r="A4" s="12"/>
      <c r="B4" s="15"/>
      <c r="C4" s="69" t="s">
        <v>224</v>
      </c>
      <c r="D4" s="82">
        <v>33750000</v>
      </c>
      <c r="L4" s="6" t="s">
        <v>223</v>
      </c>
    </row>
    <row r="5" spans="1:12" ht="19.5" customHeight="1" x14ac:dyDescent="0.15">
      <c r="A5" s="12"/>
      <c r="B5" s="15"/>
      <c r="C5" s="80" t="s">
        <v>225</v>
      </c>
      <c r="D5" s="83">
        <v>225000000</v>
      </c>
      <c r="L5" s="6" t="s">
        <v>223</v>
      </c>
    </row>
    <row r="6" spans="1:12" ht="19.5" customHeight="1" x14ac:dyDescent="0.15">
      <c r="A6" s="12"/>
      <c r="B6" s="4"/>
      <c r="C6" s="69" t="s">
        <v>226</v>
      </c>
      <c r="D6" s="82">
        <v>20000000</v>
      </c>
      <c r="L6" s="6" t="s">
        <v>223</v>
      </c>
    </row>
    <row r="7" spans="1:12" ht="19.5" customHeight="1" x14ac:dyDescent="0.15">
      <c r="A7" s="12"/>
      <c r="B7" s="15"/>
      <c r="C7" s="69" t="s">
        <v>227</v>
      </c>
      <c r="D7" s="82">
        <v>10000000</v>
      </c>
      <c r="L7" s="6" t="s">
        <v>223</v>
      </c>
    </row>
    <row r="8" spans="1:12" ht="19.5" customHeight="1" x14ac:dyDescent="0.15">
      <c r="A8" s="13"/>
      <c r="B8" s="16"/>
      <c r="C8" s="80" t="s">
        <v>228</v>
      </c>
      <c r="D8" s="83">
        <v>66666000</v>
      </c>
      <c r="L8" s="6" t="s">
        <v>223</v>
      </c>
    </row>
    <row r="9" spans="1:12" ht="19.5" customHeight="1" x14ac:dyDescent="0.15">
      <c r="A9" s="18" t="s">
        <v>229</v>
      </c>
      <c r="B9" s="17" t="s">
        <v>230</v>
      </c>
      <c r="C9" s="69" t="s">
        <v>231</v>
      </c>
      <c r="D9" s="81"/>
      <c r="E9" s="10"/>
      <c r="L9" s="5" t="s">
        <v>220</v>
      </c>
    </row>
    <row r="10" spans="1:12" ht="19.5" customHeight="1" x14ac:dyDescent="0.15">
      <c r="A10" s="18"/>
      <c r="B10" s="15"/>
      <c r="C10" s="69" t="s">
        <v>232</v>
      </c>
      <c r="D10" s="81"/>
      <c r="E10" s="10"/>
      <c r="L10" s="5" t="s">
        <v>220</v>
      </c>
    </row>
    <row r="11" spans="1:12" ht="19.5" customHeight="1" x14ac:dyDescent="0.15">
      <c r="A11" s="18"/>
      <c r="B11" s="15"/>
      <c r="C11" s="80" t="s">
        <v>233</v>
      </c>
      <c r="D11" s="81"/>
      <c r="E11" s="10"/>
      <c r="L11" s="5" t="s">
        <v>220</v>
      </c>
    </row>
    <row r="12" spans="1:12" ht="19.5" customHeight="1" x14ac:dyDescent="0.15">
      <c r="A12" s="18"/>
      <c r="B12" s="15" t="s">
        <v>15</v>
      </c>
      <c r="C12" s="69" t="s">
        <v>234</v>
      </c>
      <c r="D12" s="81"/>
      <c r="E12" s="10"/>
      <c r="L12" s="5" t="s">
        <v>220</v>
      </c>
    </row>
    <row r="13" spans="1:12" ht="19.5" customHeight="1" x14ac:dyDescent="0.15">
      <c r="A13" s="18"/>
      <c r="B13" s="15"/>
      <c r="C13" s="69" t="s">
        <v>235</v>
      </c>
      <c r="D13" s="81"/>
      <c r="E13" s="10"/>
      <c r="L13" s="5" t="s">
        <v>220</v>
      </c>
    </row>
    <row r="14" spans="1:12" ht="19.5" customHeight="1" x14ac:dyDescent="0.15">
      <c r="A14" s="18"/>
      <c r="B14" s="15"/>
      <c r="C14" s="80"/>
      <c r="D14" s="81"/>
      <c r="E14" s="10"/>
      <c r="L14" s="5" t="s">
        <v>220</v>
      </c>
    </row>
    <row r="15" spans="1:12" ht="19.5" customHeight="1" x14ac:dyDescent="0.15">
      <c r="A15" s="18" t="s">
        <v>229</v>
      </c>
      <c r="B15" s="17" t="s">
        <v>7</v>
      </c>
      <c r="C15" s="80"/>
      <c r="D15" s="81"/>
      <c r="E15" s="10"/>
    </row>
    <row r="16" spans="1:12" ht="19.5" customHeight="1" x14ac:dyDescent="0.15">
      <c r="A16" s="18"/>
      <c r="C16" s="81" t="s">
        <v>72</v>
      </c>
      <c r="D16" s="81"/>
      <c r="E16" s="14"/>
      <c r="L16" s="5" t="s">
        <v>220</v>
      </c>
    </row>
    <row r="17" spans="1:12" ht="19.5" customHeight="1" x14ac:dyDescent="0.15">
      <c r="A17" s="19"/>
      <c r="C17" s="81" t="s">
        <v>75</v>
      </c>
      <c r="D17" s="81"/>
      <c r="E17" s="14"/>
      <c r="L17" s="5" t="s">
        <v>220</v>
      </c>
    </row>
    <row r="18" spans="1:12" ht="19.5" customHeight="1" x14ac:dyDescent="0.15">
      <c r="A18" s="18"/>
      <c r="C18" s="81" t="s">
        <v>236</v>
      </c>
      <c r="D18" s="81"/>
      <c r="E18" s="14"/>
      <c r="L18" s="5" t="s">
        <v>220</v>
      </c>
    </row>
    <row r="19" spans="1:12" ht="19.5" customHeight="1" x14ac:dyDescent="0.15">
      <c r="A19" s="18"/>
      <c r="C19" s="81" t="s">
        <v>67</v>
      </c>
      <c r="D19" s="81"/>
      <c r="E19" s="14"/>
      <c r="L19" s="5" t="s">
        <v>220</v>
      </c>
    </row>
    <row r="20" spans="1:12" ht="19.5" customHeight="1" x14ac:dyDescent="0.15">
      <c r="A20" s="18"/>
      <c r="C20" s="81" t="s">
        <v>72</v>
      </c>
      <c r="D20" s="81"/>
      <c r="E20" s="14"/>
      <c r="L20" s="5" t="s">
        <v>220</v>
      </c>
    </row>
    <row r="21" spans="1:12" ht="19.5" customHeight="1" x14ac:dyDescent="0.15">
      <c r="A21" s="19"/>
      <c r="B21" s="15"/>
      <c r="C21" s="81" t="s">
        <v>236</v>
      </c>
      <c r="D21" s="81"/>
      <c r="E21" s="10"/>
      <c r="L21" s="5" t="s">
        <v>220</v>
      </c>
    </row>
    <row r="22" spans="1:12" ht="19.5" customHeight="1" x14ac:dyDescent="0.15">
      <c r="A22" s="18"/>
      <c r="B22" s="15"/>
      <c r="C22" s="81" t="s">
        <v>67</v>
      </c>
      <c r="D22" s="81"/>
      <c r="E22" s="10"/>
      <c r="L22" s="5" t="s">
        <v>220</v>
      </c>
    </row>
    <row r="23" spans="1:12" ht="19.5" customHeight="1" x14ac:dyDescent="0.15">
      <c r="A23" s="18" t="s">
        <v>229</v>
      </c>
      <c r="B23" s="17" t="s">
        <v>8</v>
      </c>
      <c r="C23" s="81"/>
      <c r="D23" s="81"/>
      <c r="E23" s="10"/>
      <c r="L23" s="5" t="s">
        <v>220</v>
      </c>
    </row>
    <row r="24" spans="1:12" ht="19.5" customHeight="1" x14ac:dyDescent="0.15">
      <c r="A24" s="18"/>
      <c r="B24" s="15" t="s">
        <v>234</v>
      </c>
      <c r="C24" s="69" t="s">
        <v>237</v>
      </c>
      <c r="D24" s="84" t="s">
        <v>69</v>
      </c>
      <c r="L24" s="5" t="s">
        <v>220</v>
      </c>
    </row>
    <row r="25" spans="1:12" ht="19.5" customHeight="1" x14ac:dyDescent="0.15">
      <c r="A25" s="18"/>
      <c r="B25" s="15"/>
      <c r="C25" s="69"/>
      <c r="D25" s="85" t="s">
        <v>238</v>
      </c>
      <c r="L25" s="5" t="s">
        <v>220</v>
      </c>
    </row>
    <row r="26" spans="1:12" ht="19.5" customHeight="1" x14ac:dyDescent="0.15">
      <c r="A26" s="18"/>
      <c r="B26" s="15"/>
      <c r="C26" s="69" t="s">
        <v>76</v>
      </c>
      <c r="D26" s="69" t="s">
        <v>76</v>
      </c>
      <c r="L26" s="5" t="s">
        <v>220</v>
      </c>
    </row>
    <row r="27" spans="1:12" ht="19.5" customHeight="1" x14ac:dyDescent="0.15">
      <c r="A27" s="18"/>
      <c r="B27" s="15"/>
      <c r="C27" s="81" t="s">
        <v>236</v>
      </c>
      <c r="D27" s="84" t="s">
        <v>69</v>
      </c>
      <c r="L27" s="5" t="s">
        <v>220</v>
      </c>
    </row>
    <row r="28" spans="1:12" ht="19.5" customHeight="1" x14ac:dyDescent="0.15">
      <c r="A28" s="18"/>
      <c r="B28" s="15"/>
      <c r="C28" s="69"/>
      <c r="D28" s="85" t="s">
        <v>238</v>
      </c>
      <c r="L28" s="5" t="s">
        <v>220</v>
      </c>
    </row>
    <row r="29" spans="1:12" ht="19.5" customHeight="1" x14ac:dyDescent="0.15">
      <c r="A29" s="20"/>
      <c r="B29" s="16"/>
      <c r="C29" s="80" t="s">
        <v>239</v>
      </c>
      <c r="D29" s="80" t="s">
        <v>68</v>
      </c>
      <c r="L29" s="5" t="s">
        <v>220</v>
      </c>
    </row>
    <row r="30" spans="1:12" ht="19.5" customHeight="1" x14ac:dyDescent="0.15">
      <c r="A30" s="18"/>
      <c r="B30" s="15" t="s">
        <v>240</v>
      </c>
      <c r="C30" s="69" t="s">
        <v>237</v>
      </c>
      <c r="D30" s="84" t="s">
        <v>69</v>
      </c>
      <c r="L30" s="5" t="s">
        <v>220</v>
      </c>
    </row>
    <row r="31" spans="1:12" ht="19.5" customHeight="1" x14ac:dyDescent="0.15">
      <c r="A31" s="19"/>
      <c r="B31" s="15"/>
      <c r="C31" s="81" t="s">
        <v>236</v>
      </c>
      <c r="D31" s="84" t="s">
        <v>69</v>
      </c>
      <c r="L31" s="5" t="s">
        <v>220</v>
      </c>
    </row>
    <row r="32" spans="1:12" ht="19.5" customHeight="1" x14ac:dyDescent="0.15">
      <c r="A32" s="18"/>
      <c r="B32" s="15"/>
      <c r="C32" s="69" t="s">
        <v>239</v>
      </c>
      <c r="D32" s="69" t="s">
        <v>68</v>
      </c>
      <c r="L32" s="5" t="s">
        <v>220</v>
      </c>
    </row>
    <row r="33" spans="1:12" ht="19.5" customHeight="1" x14ac:dyDescent="0.15">
      <c r="A33" s="18" t="s">
        <v>229</v>
      </c>
      <c r="B33" s="17" t="s">
        <v>9</v>
      </c>
      <c r="C33" s="69"/>
      <c r="D33" s="69"/>
      <c r="E33" s="4"/>
    </row>
    <row r="34" spans="1:12" ht="24.9" customHeight="1" x14ac:dyDescent="0.15">
      <c r="A34" s="19"/>
      <c r="B34" s="15" t="s">
        <v>234</v>
      </c>
      <c r="C34" s="81" t="s">
        <v>72</v>
      </c>
      <c r="D34" s="69" t="s">
        <v>69</v>
      </c>
      <c r="E34" s="4" t="s">
        <v>241</v>
      </c>
      <c r="L34" s="21">
        <v>0.66666700000000001</v>
      </c>
    </row>
    <row r="35" spans="1:12" ht="24.9" customHeight="1" x14ac:dyDescent="0.15">
      <c r="A35" s="18"/>
      <c r="B35" s="15"/>
      <c r="C35" s="81"/>
      <c r="D35" s="69"/>
      <c r="E35" s="4" t="s">
        <v>242</v>
      </c>
    </row>
    <row r="36" spans="1:12" ht="24.9" customHeight="1" x14ac:dyDescent="0.15">
      <c r="A36" s="18"/>
      <c r="B36" s="15"/>
      <c r="C36" s="81"/>
      <c r="D36" s="69"/>
      <c r="E36" s="4" t="s">
        <v>243</v>
      </c>
    </row>
    <row r="37" spans="1:12" ht="24.9" customHeight="1" x14ac:dyDescent="0.15">
      <c r="A37" s="18"/>
      <c r="B37" s="15"/>
      <c r="C37" s="81"/>
      <c r="D37" s="69"/>
      <c r="E37" s="4" t="s">
        <v>244</v>
      </c>
    </row>
    <row r="38" spans="1:12" ht="24.9" customHeight="1" x14ac:dyDescent="0.15">
      <c r="A38" s="18"/>
      <c r="B38" s="15"/>
      <c r="C38" s="81"/>
      <c r="D38" s="69"/>
      <c r="E38" s="105" t="s">
        <v>363</v>
      </c>
    </row>
    <row r="39" spans="1:12" ht="24.9" customHeight="1" x14ac:dyDescent="0.15">
      <c r="A39" s="18"/>
      <c r="B39" s="3"/>
      <c r="C39" s="69"/>
      <c r="D39" s="69" t="s">
        <v>238</v>
      </c>
      <c r="E39" s="105" t="s">
        <v>364</v>
      </c>
    </row>
    <row r="40" spans="1:12" ht="24.9" customHeight="1" x14ac:dyDescent="0.15">
      <c r="A40" s="18"/>
      <c r="B40" s="15"/>
      <c r="C40" s="69"/>
      <c r="D40" s="69"/>
      <c r="E40" s="105" t="s">
        <v>245</v>
      </c>
    </row>
    <row r="41" spans="1:12" ht="24.9" customHeight="1" x14ac:dyDescent="0.15">
      <c r="A41" s="18"/>
      <c r="B41" s="15"/>
      <c r="C41" s="69"/>
      <c r="D41" s="85"/>
      <c r="E41" s="106" t="s">
        <v>246</v>
      </c>
    </row>
    <row r="42" spans="1:12" ht="24.9" customHeight="1" x14ac:dyDescent="0.15">
      <c r="A42" s="18"/>
      <c r="B42" s="15"/>
      <c r="C42" s="69"/>
      <c r="D42" s="69"/>
      <c r="E42" s="106" t="s">
        <v>247</v>
      </c>
    </row>
    <row r="43" spans="1:12" ht="24.9" customHeight="1" x14ac:dyDescent="0.15">
      <c r="A43" s="18"/>
      <c r="B43" s="15"/>
      <c r="C43" s="69"/>
      <c r="D43" s="69"/>
      <c r="E43" s="106" t="s">
        <v>248</v>
      </c>
    </row>
    <row r="44" spans="1:12" ht="24.9" customHeight="1" x14ac:dyDescent="0.15">
      <c r="A44" s="18"/>
      <c r="B44" s="15"/>
      <c r="C44" s="69" t="s">
        <v>76</v>
      </c>
      <c r="D44" s="69" t="s">
        <v>76</v>
      </c>
      <c r="E44" s="105" t="s">
        <v>77</v>
      </c>
    </row>
    <row r="45" spans="1:12" ht="24.9" customHeight="1" x14ac:dyDescent="0.15">
      <c r="A45" s="18"/>
      <c r="B45" s="15"/>
      <c r="C45" s="81" t="s">
        <v>236</v>
      </c>
      <c r="D45" s="69" t="s">
        <v>69</v>
      </c>
      <c r="E45" s="105" t="s">
        <v>249</v>
      </c>
    </row>
    <row r="46" spans="1:12" ht="24.9" customHeight="1" x14ac:dyDescent="0.15">
      <c r="A46" s="18"/>
      <c r="B46" s="15"/>
      <c r="C46" s="69"/>
      <c r="D46" s="69"/>
      <c r="E46" s="106" t="s">
        <v>365</v>
      </c>
    </row>
    <row r="47" spans="1:12" ht="24.9" customHeight="1" x14ac:dyDescent="0.15">
      <c r="A47" s="18"/>
      <c r="B47" s="15"/>
      <c r="C47" s="69"/>
      <c r="D47" s="69"/>
      <c r="E47" s="4" t="s">
        <v>250</v>
      </c>
    </row>
    <row r="48" spans="1:12" ht="24.9" customHeight="1" x14ac:dyDescent="0.15">
      <c r="A48" s="18"/>
      <c r="B48" s="15"/>
      <c r="C48" s="69"/>
      <c r="D48" s="69"/>
      <c r="E48" s="4" t="s">
        <v>251</v>
      </c>
    </row>
    <row r="49" spans="1:5" ht="24.9" customHeight="1" x14ac:dyDescent="0.15">
      <c r="A49" s="18"/>
      <c r="B49" s="15"/>
      <c r="C49" s="69"/>
      <c r="D49" s="69"/>
      <c r="E49" s="4" t="s">
        <v>252</v>
      </c>
    </row>
    <row r="50" spans="1:5" ht="24.9" customHeight="1" x14ac:dyDescent="0.15">
      <c r="A50" s="18"/>
      <c r="B50" s="15"/>
      <c r="C50" s="69"/>
      <c r="D50" s="69"/>
      <c r="E50" s="4" t="s">
        <v>253</v>
      </c>
    </row>
    <row r="51" spans="1:5" ht="24.9" customHeight="1" x14ac:dyDescent="0.15">
      <c r="A51" s="18"/>
      <c r="B51" s="15"/>
      <c r="C51" s="69"/>
      <c r="D51" s="69"/>
      <c r="E51" s="4" t="s">
        <v>254</v>
      </c>
    </row>
    <row r="52" spans="1:5" ht="24.9" customHeight="1" x14ac:dyDescent="0.15">
      <c r="A52" s="18"/>
      <c r="B52" s="15"/>
      <c r="C52" s="69"/>
      <c r="D52" s="69" t="s">
        <v>255</v>
      </c>
      <c r="E52" s="4" t="s">
        <v>256</v>
      </c>
    </row>
    <row r="53" spans="1:5" ht="24.9" customHeight="1" x14ac:dyDescent="0.15">
      <c r="A53" s="18"/>
      <c r="B53" s="15"/>
      <c r="C53" s="69"/>
      <c r="D53" s="69"/>
      <c r="E53" s="106" t="s">
        <v>257</v>
      </c>
    </row>
    <row r="54" spans="1:5" ht="24.9" customHeight="1" x14ac:dyDescent="0.15">
      <c r="A54" s="18"/>
      <c r="B54" s="15"/>
      <c r="C54" s="69"/>
      <c r="D54" s="69"/>
      <c r="E54" s="105" t="s">
        <v>258</v>
      </c>
    </row>
    <row r="55" spans="1:5" ht="24.9" customHeight="1" x14ac:dyDescent="0.15">
      <c r="A55" s="18"/>
      <c r="B55" s="15"/>
      <c r="C55" s="69"/>
      <c r="D55" s="69"/>
      <c r="E55" s="105" t="s">
        <v>259</v>
      </c>
    </row>
    <row r="56" spans="1:5" ht="24.9" customHeight="1" x14ac:dyDescent="0.15">
      <c r="A56" s="18"/>
      <c r="B56" s="15"/>
      <c r="C56" s="69"/>
      <c r="D56" s="69"/>
      <c r="E56" s="106" t="s">
        <v>260</v>
      </c>
    </row>
    <row r="57" spans="1:5" ht="24.9" customHeight="1" x14ac:dyDescent="0.15">
      <c r="A57" s="18"/>
      <c r="B57" s="15"/>
      <c r="C57" s="69"/>
      <c r="D57" s="69"/>
      <c r="E57" s="105" t="s">
        <v>261</v>
      </c>
    </row>
    <row r="58" spans="1:5" ht="36" x14ac:dyDescent="0.15">
      <c r="A58" s="18"/>
      <c r="B58" s="15"/>
      <c r="C58" s="69" t="s">
        <v>239</v>
      </c>
      <c r="D58" s="69" t="s">
        <v>68</v>
      </c>
      <c r="E58" s="4" t="s">
        <v>262</v>
      </c>
    </row>
    <row r="59" spans="1:5" ht="48" x14ac:dyDescent="0.15">
      <c r="A59" s="18"/>
      <c r="B59" s="15"/>
      <c r="C59" s="69"/>
      <c r="D59" s="69"/>
      <c r="E59" s="4" t="s">
        <v>189</v>
      </c>
    </row>
    <row r="60" spans="1:5" ht="24.9" customHeight="1" x14ac:dyDescent="0.15">
      <c r="A60" s="19"/>
      <c r="B60" s="15" t="s">
        <v>235</v>
      </c>
      <c r="C60" s="81" t="s">
        <v>72</v>
      </c>
      <c r="D60" s="69" t="s">
        <v>69</v>
      </c>
      <c r="E60" s="4" t="s">
        <v>241</v>
      </c>
    </row>
    <row r="61" spans="1:5" ht="24.9" customHeight="1" x14ac:dyDescent="0.15">
      <c r="A61" s="18"/>
      <c r="B61" s="15"/>
      <c r="C61" s="81"/>
      <c r="D61" s="69"/>
      <c r="E61" s="4" t="s">
        <v>242</v>
      </c>
    </row>
    <row r="62" spans="1:5" ht="24.9" customHeight="1" x14ac:dyDescent="0.15">
      <c r="A62" s="18"/>
      <c r="B62" s="15"/>
      <c r="C62" s="81"/>
      <c r="D62" s="69"/>
      <c r="E62" s="4" t="s">
        <v>243</v>
      </c>
    </row>
    <row r="63" spans="1:5" ht="24.9" customHeight="1" x14ac:dyDescent="0.15">
      <c r="A63" s="18"/>
      <c r="B63" s="15"/>
      <c r="C63" s="81"/>
      <c r="D63" s="69"/>
      <c r="E63" s="105" t="s">
        <v>244</v>
      </c>
    </row>
    <row r="64" spans="1:5" ht="24.9" customHeight="1" x14ac:dyDescent="0.15">
      <c r="A64" s="18"/>
      <c r="B64" s="15"/>
      <c r="C64" s="81"/>
      <c r="D64" s="69"/>
      <c r="E64" s="105" t="s">
        <v>363</v>
      </c>
    </row>
    <row r="65" spans="1:5" ht="24.9" customHeight="1" x14ac:dyDescent="0.15">
      <c r="A65" s="18"/>
      <c r="B65" s="15"/>
      <c r="C65" s="81" t="s">
        <v>236</v>
      </c>
      <c r="D65" s="69" t="s">
        <v>69</v>
      </c>
      <c r="E65" s="105" t="s">
        <v>249</v>
      </c>
    </row>
    <row r="66" spans="1:5" ht="24.9" customHeight="1" x14ac:dyDescent="0.15">
      <c r="A66" s="18"/>
      <c r="B66" s="15"/>
      <c r="C66" s="69"/>
      <c r="D66" s="69"/>
      <c r="E66" s="105" t="s">
        <v>366</v>
      </c>
    </row>
    <row r="67" spans="1:5" ht="24.9" customHeight="1" x14ac:dyDescent="0.15">
      <c r="A67" s="18"/>
      <c r="B67" s="15"/>
      <c r="C67" s="69"/>
      <c r="D67" s="69"/>
      <c r="E67" s="4" t="s">
        <v>250</v>
      </c>
    </row>
    <row r="68" spans="1:5" ht="24.9" customHeight="1" x14ac:dyDescent="0.15">
      <c r="A68" s="18"/>
      <c r="B68" s="15"/>
      <c r="C68" s="69"/>
      <c r="D68" s="69"/>
      <c r="E68" s="4" t="s">
        <v>251</v>
      </c>
    </row>
    <row r="69" spans="1:5" ht="24.9" customHeight="1" x14ac:dyDescent="0.15">
      <c r="A69" s="18"/>
      <c r="B69" s="15"/>
      <c r="C69" s="69"/>
      <c r="D69" s="69"/>
      <c r="E69" s="4" t="s">
        <v>252</v>
      </c>
    </row>
    <row r="70" spans="1:5" ht="24.9" customHeight="1" x14ac:dyDescent="0.15">
      <c r="A70" s="18"/>
      <c r="B70" s="15"/>
      <c r="C70" s="69"/>
      <c r="D70" s="69"/>
      <c r="E70" s="4" t="s">
        <v>253</v>
      </c>
    </row>
    <row r="71" spans="1:5" ht="24.9" customHeight="1" x14ac:dyDescent="0.15">
      <c r="A71" s="18"/>
      <c r="B71" s="15"/>
      <c r="C71" s="69"/>
      <c r="D71" s="69"/>
      <c r="E71" s="4" t="s">
        <v>254</v>
      </c>
    </row>
    <row r="72" spans="1:5" ht="36" x14ac:dyDescent="0.15">
      <c r="A72" s="18"/>
      <c r="B72" s="15"/>
      <c r="C72" s="69" t="s">
        <v>239</v>
      </c>
      <c r="D72" s="69" t="s">
        <v>68</v>
      </c>
      <c r="E72" s="4" t="s">
        <v>262</v>
      </c>
    </row>
    <row r="73" spans="1:5" ht="19.5" customHeight="1" x14ac:dyDescent="0.15">
      <c r="A73" s="66"/>
    </row>
    <row r="74" spans="1:5" ht="12" customHeight="1" x14ac:dyDescent="0.15"/>
    <row r="75" spans="1:5" x14ac:dyDescent="0.15">
      <c r="A75" s="1106" t="s">
        <v>263</v>
      </c>
      <c r="B75" s="1106"/>
      <c r="C75" s="1106"/>
      <c r="D75" s="86"/>
      <c r="E75" s="78" t="s">
        <v>264</v>
      </c>
    </row>
    <row r="76" spans="1:5" x14ac:dyDescent="0.15">
      <c r="A76" s="22" t="s">
        <v>66</v>
      </c>
      <c r="B76" s="4" t="s">
        <v>70</v>
      </c>
      <c r="C76" s="69" t="s">
        <v>94</v>
      </c>
      <c r="D76" s="86"/>
      <c r="E76" s="67" t="s">
        <v>265</v>
      </c>
    </row>
    <row r="77" spans="1:5" x14ac:dyDescent="0.15">
      <c r="A77" s="22" t="s">
        <v>71</v>
      </c>
      <c r="B77" s="4" t="s">
        <v>73</v>
      </c>
      <c r="C77" s="69" t="s">
        <v>21</v>
      </c>
      <c r="D77" s="86"/>
      <c r="E77" s="67" t="s">
        <v>60</v>
      </c>
    </row>
    <row r="78" spans="1:5" x14ac:dyDescent="0.15">
      <c r="A78" s="22" t="s">
        <v>74</v>
      </c>
      <c r="B78" s="4" t="s">
        <v>42</v>
      </c>
      <c r="C78" s="69" t="s">
        <v>266</v>
      </c>
      <c r="D78" s="86"/>
      <c r="E78" s="67" t="s">
        <v>267</v>
      </c>
    </row>
    <row r="79" spans="1:5" x14ac:dyDescent="0.15">
      <c r="A79" s="22" t="s">
        <v>188</v>
      </c>
      <c r="B79" s="4" t="s">
        <v>268</v>
      </c>
      <c r="C79" s="69" t="s">
        <v>18</v>
      </c>
      <c r="D79" s="86"/>
      <c r="E79" s="67" t="s">
        <v>269</v>
      </c>
    </row>
    <row r="80" spans="1:5" x14ac:dyDescent="0.15">
      <c r="A80" s="22" t="s">
        <v>270</v>
      </c>
      <c r="B80" s="4" t="s">
        <v>271</v>
      </c>
      <c r="C80" s="69" t="s">
        <v>22</v>
      </c>
      <c r="D80" s="86"/>
      <c r="E80" s="67" t="s">
        <v>272</v>
      </c>
    </row>
    <row r="81" spans="1:5" x14ac:dyDescent="0.15">
      <c r="A81" s="22" t="s">
        <v>273</v>
      </c>
      <c r="B81" s="4" t="s">
        <v>274</v>
      </c>
      <c r="C81" s="69" t="s">
        <v>25</v>
      </c>
      <c r="D81" s="86"/>
      <c r="E81" s="67" t="s">
        <v>275</v>
      </c>
    </row>
    <row r="82" spans="1:5" x14ac:dyDescent="0.15">
      <c r="A82" s="22" t="s">
        <v>276</v>
      </c>
      <c r="B82" s="4" t="s">
        <v>78</v>
      </c>
      <c r="C82" s="69" t="s">
        <v>181</v>
      </c>
      <c r="D82" s="86"/>
      <c r="E82" s="67" t="s">
        <v>277</v>
      </c>
    </row>
    <row r="83" spans="1:5" x14ac:dyDescent="0.15">
      <c r="A83" s="22" t="s">
        <v>278</v>
      </c>
      <c r="B83" s="4" t="s">
        <v>279</v>
      </c>
      <c r="C83" s="69" t="s">
        <v>182</v>
      </c>
      <c r="D83" s="86"/>
      <c r="E83" s="67" t="s">
        <v>280</v>
      </c>
    </row>
    <row r="84" spans="1:5" x14ac:dyDescent="0.15">
      <c r="A84" s="22" t="s">
        <v>281</v>
      </c>
      <c r="B84" s="4" t="s">
        <v>282</v>
      </c>
      <c r="C84" s="69" t="s">
        <v>96</v>
      </c>
      <c r="D84" s="86"/>
      <c r="E84" s="67" t="s">
        <v>283</v>
      </c>
    </row>
    <row r="85" spans="1:5" x14ac:dyDescent="0.15">
      <c r="A85" s="22" t="s">
        <v>284</v>
      </c>
      <c r="B85" s="4" t="s">
        <v>285</v>
      </c>
      <c r="C85" s="69" t="s">
        <v>20</v>
      </c>
      <c r="E85" s="67" t="s">
        <v>286</v>
      </c>
    </row>
    <row r="86" spans="1:5" x14ac:dyDescent="0.15">
      <c r="A86" s="22" t="s">
        <v>287</v>
      </c>
      <c r="B86" s="4" t="s">
        <v>288</v>
      </c>
      <c r="C86" s="69" t="s">
        <v>23</v>
      </c>
      <c r="E86" s="67" t="s">
        <v>289</v>
      </c>
    </row>
    <row r="87" spans="1:5" x14ac:dyDescent="0.15">
      <c r="A87" s="22" t="s">
        <v>290</v>
      </c>
      <c r="B87" s="4" t="s">
        <v>291</v>
      </c>
      <c r="C87" s="69"/>
      <c r="E87" s="67" t="s">
        <v>292</v>
      </c>
    </row>
    <row r="88" spans="1:5" x14ac:dyDescent="0.15">
      <c r="A88" s="22" t="s">
        <v>293</v>
      </c>
      <c r="B88" s="4" t="s">
        <v>79</v>
      </c>
      <c r="C88" s="69"/>
      <c r="E88" s="67" t="s">
        <v>294</v>
      </c>
    </row>
    <row r="89" spans="1:5" x14ac:dyDescent="0.15">
      <c r="A89" s="22" t="s">
        <v>295</v>
      </c>
      <c r="B89" s="4" t="s">
        <v>296</v>
      </c>
      <c r="C89" s="69"/>
      <c r="E89" s="67" t="s">
        <v>297</v>
      </c>
    </row>
    <row r="90" spans="1:5" x14ac:dyDescent="0.15">
      <c r="A90" s="22" t="s">
        <v>298</v>
      </c>
      <c r="B90" s="4" t="s">
        <v>299</v>
      </c>
      <c r="C90" s="69"/>
      <c r="E90" s="67" t="s">
        <v>300</v>
      </c>
    </row>
    <row r="91" spans="1:5" x14ac:dyDescent="0.15">
      <c r="B91" s="4" t="s">
        <v>301</v>
      </c>
      <c r="E91" s="67" t="s">
        <v>302</v>
      </c>
    </row>
    <row r="92" spans="1:5" x14ac:dyDescent="0.15">
      <c r="B92" s="4" t="s">
        <v>303</v>
      </c>
      <c r="E92" s="67" t="s">
        <v>304</v>
      </c>
    </row>
    <row r="93" spans="1:5" x14ac:dyDescent="0.15">
      <c r="E93" s="67" t="s">
        <v>305</v>
      </c>
    </row>
    <row r="94" spans="1:5" x14ac:dyDescent="0.15">
      <c r="E94" s="68" t="s">
        <v>306</v>
      </c>
    </row>
    <row r="97" spans="1:13" x14ac:dyDescent="0.15">
      <c r="E97" s="88" t="s">
        <v>307</v>
      </c>
      <c r="F97" s="88" t="s">
        <v>308</v>
      </c>
      <c r="G97" s="88" t="s">
        <v>309</v>
      </c>
      <c r="H97" s="88" t="s">
        <v>310</v>
      </c>
      <c r="I97" s="88" t="s">
        <v>311</v>
      </c>
      <c r="J97" s="88" t="s">
        <v>312</v>
      </c>
      <c r="K97" s="88" t="s">
        <v>313</v>
      </c>
      <c r="L97" s="88" t="s">
        <v>314</v>
      </c>
    </row>
    <row r="98" spans="1:13" ht="48" x14ac:dyDescent="0.15">
      <c r="A98" s="89" t="s">
        <v>238</v>
      </c>
      <c r="B98" s="89"/>
      <c r="C98" s="81" t="s">
        <v>72</v>
      </c>
      <c r="D98" s="69" t="s">
        <v>315</v>
      </c>
      <c r="E98" s="69" t="s">
        <v>316</v>
      </c>
      <c r="F98" s="90" t="s">
        <v>317</v>
      </c>
      <c r="G98" s="69" t="s">
        <v>318</v>
      </c>
      <c r="H98" s="69" t="s">
        <v>319</v>
      </c>
      <c r="I98" s="69" t="s">
        <v>320</v>
      </c>
      <c r="J98" s="69"/>
      <c r="K98" s="69"/>
      <c r="L98" s="69"/>
    </row>
    <row r="99" spans="1:13" ht="48" x14ac:dyDescent="0.15">
      <c r="A99" s="89"/>
      <c r="B99" s="89"/>
      <c r="C99" s="69"/>
      <c r="D99" s="69" t="s">
        <v>245</v>
      </c>
      <c r="E99" s="69" t="s">
        <v>321</v>
      </c>
      <c r="F99" s="69" t="s">
        <v>322</v>
      </c>
      <c r="G99" s="69" t="s">
        <v>323</v>
      </c>
      <c r="H99" s="69" t="s">
        <v>324</v>
      </c>
      <c r="I99" s="69"/>
      <c r="J99" s="69"/>
      <c r="K99" s="69"/>
      <c r="L99" s="69"/>
    </row>
    <row r="100" spans="1:13" ht="48" x14ac:dyDescent="0.15">
      <c r="A100" s="89"/>
      <c r="B100" s="89"/>
      <c r="C100" s="69"/>
      <c r="D100" s="87" t="s">
        <v>246</v>
      </c>
      <c r="E100" s="69" t="s">
        <v>325</v>
      </c>
      <c r="F100" s="69" t="s">
        <v>326</v>
      </c>
      <c r="G100" s="69" t="s">
        <v>327</v>
      </c>
      <c r="H100" s="69" t="s">
        <v>328</v>
      </c>
      <c r="I100" s="69" t="s">
        <v>324</v>
      </c>
      <c r="J100" s="69"/>
      <c r="K100" s="69"/>
      <c r="L100" s="69"/>
    </row>
    <row r="101" spans="1:13" ht="48" x14ac:dyDescent="0.15">
      <c r="A101" s="89"/>
      <c r="B101" s="89"/>
      <c r="C101" s="69"/>
      <c r="D101" s="87" t="s">
        <v>247</v>
      </c>
      <c r="E101" s="69" t="s">
        <v>329</v>
      </c>
      <c r="F101" s="69" t="s">
        <v>330</v>
      </c>
      <c r="G101" s="69" t="s">
        <v>331</v>
      </c>
      <c r="H101" s="69" t="s">
        <v>324</v>
      </c>
      <c r="I101" s="69"/>
      <c r="J101" s="69"/>
      <c r="K101" s="69"/>
      <c r="L101" s="69"/>
    </row>
    <row r="102" spans="1:13" ht="76.8" x14ac:dyDescent="0.15">
      <c r="A102" s="89"/>
      <c r="B102" s="89"/>
      <c r="C102" s="69"/>
      <c r="D102" s="87" t="s">
        <v>248</v>
      </c>
      <c r="E102" s="69" t="s">
        <v>332</v>
      </c>
      <c r="F102" s="69" t="s">
        <v>333</v>
      </c>
      <c r="G102" s="69" t="s">
        <v>334</v>
      </c>
      <c r="H102" s="69"/>
      <c r="I102" s="69"/>
      <c r="J102" s="69"/>
      <c r="K102" s="69"/>
      <c r="L102" s="69"/>
    </row>
    <row r="103" spans="1:13" ht="48" x14ac:dyDescent="0.15">
      <c r="A103" s="89"/>
      <c r="B103" s="89"/>
      <c r="C103" s="81" t="s">
        <v>236</v>
      </c>
      <c r="D103" s="87" t="s">
        <v>256</v>
      </c>
      <c r="E103" s="69" t="s">
        <v>316</v>
      </c>
      <c r="F103" s="91" t="s">
        <v>317</v>
      </c>
      <c r="G103" s="69" t="s">
        <v>318</v>
      </c>
      <c r="H103" s="69" t="s">
        <v>319</v>
      </c>
      <c r="I103" s="69"/>
      <c r="J103" s="69"/>
      <c r="K103" s="69"/>
      <c r="L103" s="69"/>
    </row>
    <row r="104" spans="1:13" ht="80.400000000000006" x14ac:dyDescent="0.15">
      <c r="A104" s="89"/>
      <c r="B104" s="89"/>
      <c r="C104" s="69"/>
      <c r="D104" s="87" t="s">
        <v>257</v>
      </c>
      <c r="E104" s="69" t="s">
        <v>335</v>
      </c>
      <c r="F104" s="69" t="s">
        <v>336</v>
      </c>
      <c r="G104" s="69" t="s">
        <v>337</v>
      </c>
      <c r="H104" s="69" t="s">
        <v>338</v>
      </c>
      <c r="I104" s="69" t="s">
        <v>339</v>
      </c>
      <c r="J104" s="69" t="s">
        <v>340</v>
      </c>
      <c r="K104" s="69" t="s">
        <v>341</v>
      </c>
      <c r="L104" s="69" t="s">
        <v>342</v>
      </c>
      <c r="M104" s="5"/>
    </row>
    <row r="105" spans="1:13" ht="48" x14ac:dyDescent="0.15">
      <c r="A105" s="89"/>
      <c r="B105" s="89"/>
      <c r="C105" s="69"/>
      <c r="D105" s="87" t="s">
        <v>258</v>
      </c>
      <c r="E105" s="69" t="s">
        <v>343</v>
      </c>
      <c r="F105" s="69" t="s">
        <v>344</v>
      </c>
      <c r="G105" s="69" t="s">
        <v>345</v>
      </c>
      <c r="H105" s="69" t="s">
        <v>346</v>
      </c>
      <c r="I105" s="69"/>
      <c r="J105" s="69"/>
      <c r="K105" s="69"/>
      <c r="L105" s="69"/>
    </row>
    <row r="106" spans="1:13" ht="57.6" x14ac:dyDescent="0.15">
      <c r="A106" s="89"/>
      <c r="B106" s="89"/>
      <c r="C106" s="69"/>
      <c r="D106" s="87" t="s">
        <v>259</v>
      </c>
      <c r="E106" s="69" t="s">
        <v>347</v>
      </c>
      <c r="F106" s="69" t="s">
        <v>348</v>
      </c>
      <c r="G106" s="69" t="s">
        <v>349</v>
      </c>
      <c r="H106" s="69" t="s">
        <v>350</v>
      </c>
      <c r="I106" s="69"/>
      <c r="J106" s="69"/>
      <c r="K106" s="69"/>
      <c r="L106" s="69"/>
    </row>
    <row r="107" spans="1:13" ht="28.8" x14ac:dyDescent="0.15">
      <c r="A107" s="89"/>
      <c r="B107" s="89"/>
      <c r="C107" s="69"/>
      <c r="D107" s="87" t="s">
        <v>260</v>
      </c>
      <c r="E107" s="69" t="s">
        <v>351</v>
      </c>
      <c r="F107" s="69" t="s">
        <v>352</v>
      </c>
      <c r="G107" s="69"/>
      <c r="H107" s="69"/>
      <c r="I107" s="69"/>
      <c r="J107" s="69"/>
      <c r="K107" s="69"/>
      <c r="L107" s="69"/>
    </row>
    <row r="108" spans="1:13" ht="38.4" x14ac:dyDescent="0.15">
      <c r="A108" s="89"/>
      <c r="B108" s="89"/>
      <c r="C108" s="69"/>
      <c r="D108" s="87" t="s">
        <v>261</v>
      </c>
      <c r="E108" s="69" t="s">
        <v>353</v>
      </c>
      <c r="F108" s="69" t="s">
        <v>354</v>
      </c>
      <c r="G108" s="69"/>
      <c r="H108" s="69"/>
      <c r="I108" s="69"/>
      <c r="J108" s="69"/>
      <c r="K108" s="69"/>
      <c r="L108" s="69"/>
    </row>
  </sheetData>
  <mergeCells count="1">
    <mergeCell ref="A75:C75"/>
  </mergeCells>
  <phoneticPr fontId="3"/>
  <pageMargins left="0.7" right="0.7" top="0.75" bottom="0.75" header="0.3" footer="0.3"/>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W171"/>
  <sheetViews>
    <sheetView view="pageBreakPreview" zoomScale="115" zoomScaleNormal="120" zoomScaleSheetLayoutView="115" workbookViewId="0">
      <selection activeCell="AF100" sqref="AF100:AJ100"/>
    </sheetView>
  </sheetViews>
  <sheetFormatPr defaultColWidth="2.6640625" defaultRowHeight="12" customHeight="1" x14ac:dyDescent="0.15"/>
  <cols>
    <col min="1" max="36" width="2.6640625" style="113"/>
    <col min="37" max="37" width="2.6640625" style="113" hidden="1" customWidth="1"/>
    <col min="38" max="38" width="2.6640625" style="113"/>
    <col min="39" max="39" width="2.6640625" style="109"/>
    <col min="40" max="40" width="16.109375" style="109" customWidth="1"/>
    <col min="41" max="41" width="16.109375" style="113" customWidth="1"/>
    <col min="42" max="44" width="16.109375" style="1" customWidth="1"/>
    <col min="45" max="16384" width="2.6640625" style="1"/>
  </cols>
  <sheetData>
    <row r="1" spans="1:43" ht="16.8" thickBot="1" x14ac:dyDescent="0.2">
      <c r="A1" s="203" t="s">
        <v>0</v>
      </c>
      <c r="B1" s="203"/>
      <c r="C1" s="203"/>
      <c r="D1" s="203"/>
      <c r="E1" s="203"/>
      <c r="F1" s="203"/>
      <c r="G1" s="203"/>
      <c r="H1" s="203"/>
      <c r="I1" s="203"/>
      <c r="J1" s="107"/>
      <c r="K1" s="107"/>
      <c r="L1" s="107"/>
      <c r="M1" s="107"/>
      <c r="N1" s="107"/>
      <c r="O1" s="107"/>
      <c r="P1" s="107"/>
      <c r="Q1" s="107"/>
      <c r="R1" s="107"/>
      <c r="S1" s="107"/>
      <c r="T1" s="107"/>
      <c r="U1" s="107"/>
      <c r="V1" s="107"/>
      <c r="W1" s="107"/>
      <c r="X1" s="107"/>
      <c r="Y1" s="107"/>
      <c r="Z1" s="107"/>
      <c r="AA1" s="107"/>
      <c r="AB1" s="107"/>
      <c r="AC1" s="107"/>
      <c r="AD1" s="107"/>
      <c r="AE1" s="107"/>
      <c r="AF1" s="108" t="s">
        <v>1</v>
      </c>
      <c r="AG1" s="204"/>
      <c r="AH1" s="205"/>
      <c r="AI1" s="206"/>
      <c r="AJ1" s="107"/>
      <c r="AK1" s="107"/>
      <c r="AL1" s="107"/>
      <c r="AM1" s="507" t="s">
        <v>47</v>
      </c>
      <c r="AN1" s="507"/>
      <c r="AO1" s="109"/>
    </row>
    <row r="2" spans="1:43" ht="12"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508" t="str">
        <f>IF(OR(AL156="NG",AL157="NG",AL158="NG",AL159="NG",AL160="NG",AL161="NG",AL163="NG",AL164="NG",AL165="NG",AL166="NG",AL167="NG",AL168="NG",AL169="NG",AL170="NG"),"NG","OK")</f>
        <v>NG</v>
      </c>
      <c r="AN2" s="509"/>
      <c r="AO2" s="109"/>
    </row>
    <row r="3" spans="1:43" ht="12" customHeight="1" x14ac:dyDescent="0.15">
      <c r="A3" s="107"/>
      <c r="B3" s="110"/>
      <c r="C3" s="110"/>
      <c r="D3" s="110"/>
      <c r="E3" s="207"/>
      <c r="F3" s="207"/>
      <c r="G3" s="207"/>
      <c r="H3" s="207"/>
      <c r="I3" s="207"/>
      <c r="J3" s="207"/>
      <c r="K3" s="207"/>
      <c r="L3" s="207"/>
      <c r="M3" s="208" t="s">
        <v>2</v>
      </c>
      <c r="N3" s="208"/>
      <c r="O3" s="208"/>
      <c r="P3" s="208"/>
      <c r="Q3" s="208"/>
      <c r="R3" s="208"/>
      <c r="S3" s="208"/>
      <c r="T3" s="208"/>
      <c r="U3" s="208"/>
      <c r="V3" s="208"/>
      <c r="W3" s="208"/>
      <c r="X3" s="208"/>
      <c r="Y3" s="208"/>
      <c r="Z3" s="208"/>
      <c r="AA3" s="208"/>
      <c r="AB3" s="209"/>
      <c r="AC3" s="209"/>
      <c r="AD3" s="209"/>
      <c r="AE3" s="209"/>
      <c r="AF3" s="209"/>
      <c r="AG3" s="209"/>
      <c r="AH3" s="107" t="s">
        <v>1</v>
      </c>
      <c r="AI3" s="107"/>
      <c r="AJ3" s="107"/>
      <c r="AK3" s="107" t="str">
        <f>IF(E3="（令和６年度当初）","R6当",IF(E3="（令和５年度補正）","R5補",""))</f>
        <v/>
      </c>
      <c r="AL3" s="111"/>
      <c r="AM3" s="510"/>
      <c r="AN3" s="511"/>
      <c r="AO3" s="109"/>
    </row>
    <row r="4" spans="1:43" ht="12.6"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512"/>
      <c r="AN4" s="513"/>
      <c r="AO4" s="109"/>
    </row>
    <row r="5" spans="1:43" ht="15" customHeight="1" x14ac:dyDescent="0.15">
      <c r="A5" s="107"/>
      <c r="B5" s="107"/>
      <c r="C5" s="107"/>
      <c r="D5" s="107"/>
      <c r="E5" s="107"/>
      <c r="F5" s="107"/>
      <c r="G5" s="107"/>
      <c r="H5" s="107"/>
      <c r="I5" s="107"/>
      <c r="J5" s="107"/>
      <c r="K5" s="107"/>
      <c r="L5" s="107"/>
      <c r="M5" s="107"/>
      <c r="N5" s="210" t="s">
        <v>3</v>
      </c>
      <c r="O5" s="210"/>
      <c r="P5" s="210"/>
      <c r="Q5" s="210"/>
      <c r="R5" s="210"/>
      <c r="S5" s="210"/>
      <c r="T5" s="211"/>
      <c r="U5" s="211"/>
      <c r="V5" s="211"/>
      <c r="W5" s="211"/>
      <c r="X5" s="211"/>
      <c r="Y5" s="211"/>
      <c r="Z5" s="211"/>
      <c r="AA5" s="211"/>
      <c r="AB5" s="212" t="s">
        <v>4</v>
      </c>
      <c r="AC5" s="212"/>
      <c r="AD5" s="212"/>
      <c r="AE5" s="212"/>
      <c r="AF5" s="213"/>
      <c r="AG5" s="213"/>
      <c r="AH5" s="213"/>
      <c r="AI5" s="112" t="s">
        <v>5</v>
      </c>
      <c r="AJ5" s="107"/>
      <c r="AK5" s="107"/>
      <c r="AL5" s="107"/>
      <c r="AM5" s="113"/>
      <c r="AO5" s="109"/>
    </row>
    <row r="6" spans="1:43" ht="15" customHeight="1" x14ac:dyDescent="0.15">
      <c r="N6" s="242" t="s">
        <v>6</v>
      </c>
      <c r="O6" s="242"/>
      <c r="P6" s="242"/>
      <c r="Q6" s="242"/>
      <c r="R6" s="242"/>
      <c r="S6" s="242"/>
      <c r="T6" s="243"/>
      <c r="U6" s="243"/>
      <c r="V6" s="243"/>
      <c r="W6" s="243"/>
      <c r="X6" s="243"/>
      <c r="Y6" s="243"/>
      <c r="Z6" s="243"/>
      <c r="AA6" s="243"/>
      <c r="AB6" s="243"/>
      <c r="AC6" s="243"/>
      <c r="AD6" s="243"/>
      <c r="AE6" s="243"/>
      <c r="AF6" s="243"/>
      <c r="AG6" s="243"/>
      <c r="AH6" s="243"/>
      <c r="AI6" s="243"/>
      <c r="AM6" s="113"/>
      <c r="AO6" s="109"/>
    </row>
    <row r="7" spans="1:43" ht="12" customHeight="1" thickBot="1" x14ac:dyDescent="0.2">
      <c r="AM7" s="113"/>
      <c r="AO7" s="109"/>
    </row>
    <row r="8" spans="1:43" ht="12" customHeight="1" x14ac:dyDescent="0.15">
      <c r="A8" s="244" t="s">
        <v>7</v>
      </c>
      <c r="B8" s="245"/>
      <c r="C8" s="245"/>
      <c r="D8" s="245"/>
      <c r="E8" s="245"/>
      <c r="F8" s="245"/>
      <c r="G8" s="246"/>
      <c r="H8" s="250"/>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2"/>
      <c r="AM8" s="113"/>
      <c r="AN8" s="113"/>
      <c r="AO8" s="114"/>
      <c r="AP8" s="8"/>
    </row>
    <row r="9" spans="1:43" ht="12" customHeight="1" x14ac:dyDescent="0.15">
      <c r="A9" s="247"/>
      <c r="B9" s="248"/>
      <c r="C9" s="248"/>
      <c r="D9" s="248"/>
      <c r="E9" s="248"/>
      <c r="F9" s="248"/>
      <c r="G9" s="249"/>
      <c r="H9" s="253"/>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c r="AM9" s="113"/>
      <c r="AN9" s="113"/>
    </row>
    <row r="10" spans="1:43" ht="12" customHeight="1" x14ac:dyDescent="0.15">
      <c r="A10" s="256" t="s">
        <v>8</v>
      </c>
      <c r="B10" s="257"/>
      <c r="C10" s="257"/>
      <c r="D10" s="257"/>
      <c r="E10" s="257"/>
      <c r="F10" s="257"/>
      <c r="G10" s="258"/>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1"/>
      <c r="AM10" s="113"/>
      <c r="AN10" s="113"/>
    </row>
    <row r="11" spans="1:43" ht="12" customHeight="1" x14ac:dyDescent="0.15">
      <c r="A11" s="247"/>
      <c r="B11" s="248"/>
      <c r="C11" s="248"/>
      <c r="D11" s="248"/>
      <c r="E11" s="248"/>
      <c r="F11" s="248"/>
      <c r="G11" s="249"/>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5"/>
      <c r="AM11" s="113"/>
      <c r="AN11" s="114"/>
      <c r="AO11" s="114"/>
      <c r="AP11" s="8"/>
      <c r="AQ11" s="8"/>
    </row>
    <row r="12" spans="1:43" ht="12" customHeight="1" x14ac:dyDescent="0.15">
      <c r="A12" s="214" t="s">
        <v>9</v>
      </c>
      <c r="B12" s="215"/>
      <c r="C12" s="215"/>
      <c r="D12" s="215"/>
      <c r="E12" s="215"/>
      <c r="F12" s="215"/>
      <c r="G12" s="215"/>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7"/>
      <c r="AM12" s="113"/>
      <c r="AN12" s="114"/>
      <c r="AO12" s="114"/>
      <c r="AP12" s="8"/>
      <c r="AQ12" s="8"/>
    </row>
    <row r="13" spans="1:43" ht="12" customHeight="1" x14ac:dyDescent="0.15">
      <c r="A13" s="214"/>
      <c r="B13" s="215"/>
      <c r="C13" s="215"/>
      <c r="D13" s="215"/>
      <c r="E13" s="215"/>
      <c r="F13" s="215"/>
      <c r="G13" s="215"/>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7"/>
      <c r="AM13" s="113"/>
      <c r="AO13" s="114"/>
      <c r="AP13" s="8"/>
      <c r="AQ13" s="8"/>
    </row>
    <row r="14" spans="1:43" ht="12" customHeight="1" x14ac:dyDescent="0.15">
      <c r="A14" s="214" t="s">
        <v>10</v>
      </c>
      <c r="B14" s="215"/>
      <c r="C14" s="215"/>
      <c r="D14" s="215"/>
      <c r="E14" s="215"/>
      <c r="F14" s="215"/>
      <c r="G14" s="215"/>
      <c r="H14" s="218"/>
      <c r="I14" s="219"/>
      <c r="J14" s="219"/>
      <c r="K14" s="219"/>
      <c r="L14" s="219"/>
      <c r="M14" s="219"/>
      <c r="N14" s="219"/>
      <c r="O14" s="219"/>
      <c r="P14" s="219"/>
      <c r="Q14" s="219"/>
      <c r="R14" s="219"/>
      <c r="S14" s="219"/>
      <c r="T14" s="219"/>
      <c r="U14" s="219"/>
      <c r="V14" s="219"/>
      <c r="W14" s="219"/>
      <c r="X14" s="219"/>
      <c r="Y14" s="219"/>
      <c r="Z14" s="219"/>
      <c r="AA14" s="219"/>
      <c r="AB14" s="224" t="s">
        <v>11</v>
      </c>
      <c r="AC14" s="225"/>
      <c r="AD14" s="225"/>
      <c r="AE14" s="226"/>
      <c r="AF14" s="233" t="s">
        <v>369</v>
      </c>
      <c r="AG14" s="234"/>
      <c r="AH14" s="234"/>
      <c r="AI14" s="234"/>
      <c r="AJ14" s="235"/>
      <c r="AM14" s="113"/>
      <c r="AN14" s="114"/>
      <c r="AO14" s="114"/>
      <c r="AP14" s="8"/>
      <c r="AQ14" s="8"/>
    </row>
    <row r="15" spans="1:43" ht="12" customHeight="1" x14ac:dyDescent="0.15">
      <c r="A15" s="214"/>
      <c r="B15" s="215"/>
      <c r="C15" s="215"/>
      <c r="D15" s="215"/>
      <c r="E15" s="215"/>
      <c r="F15" s="215"/>
      <c r="G15" s="215"/>
      <c r="H15" s="220"/>
      <c r="I15" s="221"/>
      <c r="J15" s="221"/>
      <c r="K15" s="221"/>
      <c r="L15" s="221"/>
      <c r="M15" s="221"/>
      <c r="N15" s="221"/>
      <c r="O15" s="221"/>
      <c r="P15" s="221"/>
      <c r="Q15" s="221"/>
      <c r="R15" s="221"/>
      <c r="S15" s="221"/>
      <c r="T15" s="221"/>
      <c r="U15" s="221"/>
      <c r="V15" s="221"/>
      <c r="W15" s="221"/>
      <c r="X15" s="221"/>
      <c r="Y15" s="221"/>
      <c r="Z15" s="221"/>
      <c r="AA15" s="221"/>
      <c r="AB15" s="227"/>
      <c r="AC15" s="228"/>
      <c r="AD15" s="228"/>
      <c r="AE15" s="229"/>
      <c r="AF15" s="236"/>
      <c r="AG15" s="237"/>
      <c r="AH15" s="237"/>
      <c r="AI15" s="237"/>
      <c r="AJ15" s="238"/>
      <c r="AM15" s="113"/>
      <c r="AN15" s="114"/>
      <c r="AO15" s="114"/>
      <c r="AP15" s="8"/>
      <c r="AQ15" s="8"/>
    </row>
    <row r="16" spans="1:43" ht="12" customHeight="1" x14ac:dyDescent="0.15">
      <c r="A16" s="214"/>
      <c r="B16" s="215"/>
      <c r="C16" s="215"/>
      <c r="D16" s="215"/>
      <c r="E16" s="215"/>
      <c r="F16" s="215"/>
      <c r="G16" s="215"/>
      <c r="H16" s="222"/>
      <c r="I16" s="223"/>
      <c r="J16" s="223"/>
      <c r="K16" s="223"/>
      <c r="L16" s="223"/>
      <c r="M16" s="223"/>
      <c r="N16" s="223"/>
      <c r="O16" s="223"/>
      <c r="P16" s="223"/>
      <c r="Q16" s="223"/>
      <c r="R16" s="223"/>
      <c r="S16" s="223"/>
      <c r="T16" s="223"/>
      <c r="U16" s="223"/>
      <c r="V16" s="223"/>
      <c r="W16" s="223"/>
      <c r="X16" s="223"/>
      <c r="Y16" s="223"/>
      <c r="Z16" s="223"/>
      <c r="AA16" s="223"/>
      <c r="AB16" s="230"/>
      <c r="AC16" s="231"/>
      <c r="AD16" s="231"/>
      <c r="AE16" s="232"/>
      <c r="AF16" s="239"/>
      <c r="AG16" s="240"/>
      <c r="AH16" s="240"/>
      <c r="AI16" s="240"/>
      <c r="AJ16" s="241"/>
      <c r="AM16" s="113"/>
      <c r="AN16" s="114"/>
      <c r="AO16" s="114"/>
      <c r="AP16" s="8"/>
      <c r="AQ16" s="8"/>
    </row>
    <row r="17" spans="1:43" ht="12" customHeight="1" x14ac:dyDescent="0.15">
      <c r="A17" s="298" t="s">
        <v>12</v>
      </c>
      <c r="B17" s="299"/>
      <c r="C17" s="299"/>
      <c r="D17" s="299"/>
      <c r="E17" s="299"/>
      <c r="F17" s="299"/>
      <c r="G17" s="299"/>
      <c r="H17" s="300">
        <v>45383</v>
      </c>
      <c r="I17" s="301"/>
      <c r="J17" s="301"/>
      <c r="K17" s="301"/>
      <c r="L17" s="301"/>
      <c r="M17" s="301"/>
      <c r="N17" s="301"/>
      <c r="O17" s="301"/>
      <c r="P17" s="301"/>
      <c r="Q17" s="304" t="s">
        <v>13</v>
      </c>
      <c r="R17" s="304"/>
      <c r="S17" s="306"/>
      <c r="T17" s="306"/>
      <c r="U17" s="306"/>
      <c r="V17" s="306"/>
      <c r="W17" s="306"/>
      <c r="X17" s="306"/>
      <c r="Y17" s="306"/>
      <c r="Z17" s="306"/>
      <c r="AA17" s="306"/>
      <c r="AB17" s="308" t="s">
        <v>14</v>
      </c>
      <c r="AC17" s="309"/>
      <c r="AD17" s="309"/>
      <c r="AE17" s="310"/>
      <c r="AF17" s="314"/>
      <c r="AG17" s="315"/>
      <c r="AH17" s="318"/>
      <c r="AI17" s="280" t="s">
        <v>15</v>
      </c>
      <c r="AJ17" s="281"/>
      <c r="AM17" s="113"/>
      <c r="AN17" s="114"/>
      <c r="AO17" s="114"/>
      <c r="AP17" s="8"/>
      <c r="AQ17" s="8"/>
    </row>
    <row r="18" spans="1:43" ht="12" customHeight="1" x14ac:dyDescent="0.15">
      <c r="A18" s="298"/>
      <c r="B18" s="299"/>
      <c r="C18" s="299"/>
      <c r="D18" s="299"/>
      <c r="E18" s="299"/>
      <c r="F18" s="299"/>
      <c r="G18" s="299"/>
      <c r="H18" s="302"/>
      <c r="I18" s="303"/>
      <c r="J18" s="303"/>
      <c r="K18" s="303"/>
      <c r="L18" s="303"/>
      <c r="M18" s="303"/>
      <c r="N18" s="303"/>
      <c r="O18" s="303"/>
      <c r="P18" s="303"/>
      <c r="Q18" s="305"/>
      <c r="R18" s="305"/>
      <c r="S18" s="307"/>
      <c r="T18" s="307"/>
      <c r="U18" s="307"/>
      <c r="V18" s="307"/>
      <c r="W18" s="307"/>
      <c r="X18" s="307"/>
      <c r="Y18" s="307"/>
      <c r="Z18" s="307"/>
      <c r="AA18" s="307"/>
      <c r="AB18" s="311"/>
      <c r="AC18" s="312"/>
      <c r="AD18" s="312"/>
      <c r="AE18" s="313"/>
      <c r="AF18" s="316"/>
      <c r="AG18" s="317"/>
      <c r="AH18" s="319"/>
      <c r="AI18" s="282"/>
      <c r="AJ18" s="283"/>
      <c r="AK18" s="115"/>
      <c r="AL18" s="115"/>
      <c r="AM18" s="113"/>
      <c r="AN18" s="114"/>
      <c r="AO18" s="114"/>
      <c r="AP18" s="8"/>
      <c r="AQ18" s="8"/>
    </row>
    <row r="19" spans="1:43" x14ac:dyDescent="0.15">
      <c r="A19" s="284" t="s">
        <v>16</v>
      </c>
      <c r="B19" s="225"/>
      <c r="C19" s="225"/>
      <c r="D19" s="225"/>
      <c r="E19" s="225"/>
      <c r="F19" s="225"/>
      <c r="G19" s="285"/>
      <c r="H19" s="288"/>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90"/>
      <c r="AI19" s="294" t="s">
        <v>17</v>
      </c>
      <c r="AJ19" s="295"/>
      <c r="AK19" s="116"/>
      <c r="AL19" s="116"/>
      <c r="AM19" s="113"/>
      <c r="AN19" s="114"/>
      <c r="AO19" s="114"/>
      <c r="AP19" s="8"/>
      <c r="AQ19" s="8"/>
    </row>
    <row r="20" spans="1:43" x14ac:dyDescent="0.15">
      <c r="A20" s="286"/>
      <c r="B20" s="228"/>
      <c r="C20" s="228"/>
      <c r="D20" s="228"/>
      <c r="E20" s="228"/>
      <c r="F20" s="228"/>
      <c r="G20" s="287"/>
      <c r="H20" s="291"/>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3"/>
      <c r="AI20" s="296"/>
      <c r="AJ20" s="297"/>
      <c r="AM20" s="113"/>
      <c r="AN20" s="114"/>
      <c r="AO20" s="114"/>
      <c r="AP20" s="8"/>
      <c r="AQ20" s="8"/>
    </row>
    <row r="21" spans="1:43" s="7" customFormat="1" ht="12" customHeight="1" x14ac:dyDescent="0.15">
      <c r="A21" s="262" t="s">
        <v>26</v>
      </c>
      <c r="B21" s="263"/>
      <c r="C21" s="263"/>
      <c r="D21" s="263"/>
      <c r="E21" s="263"/>
      <c r="F21" s="263"/>
      <c r="G21" s="263"/>
      <c r="H21" s="268" t="s">
        <v>48</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70"/>
      <c r="AK21" s="107"/>
      <c r="AL21" s="107"/>
      <c r="AM21" s="107"/>
      <c r="AN21" s="107"/>
      <c r="AO21" s="107"/>
    </row>
    <row r="22" spans="1:43" s="7" customFormat="1" ht="12" customHeight="1" x14ac:dyDescent="0.15">
      <c r="A22" s="264"/>
      <c r="B22" s="265"/>
      <c r="C22" s="265"/>
      <c r="D22" s="265"/>
      <c r="E22" s="265"/>
      <c r="F22" s="265"/>
      <c r="G22" s="265"/>
      <c r="H22" s="271"/>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3"/>
      <c r="AK22" s="107"/>
      <c r="AL22" s="107"/>
      <c r="AM22" s="107"/>
      <c r="AN22" s="107"/>
      <c r="AO22" s="107"/>
    </row>
    <row r="23" spans="1:43" s="7" customFormat="1" ht="12" customHeight="1" x14ac:dyDescent="0.15">
      <c r="A23" s="264"/>
      <c r="B23" s="265"/>
      <c r="C23" s="265"/>
      <c r="D23" s="265"/>
      <c r="E23" s="265"/>
      <c r="F23" s="265"/>
      <c r="G23" s="265"/>
      <c r="H23" s="271"/>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3"/>
      <c r="AK23" s="107"/>
      <c r="AL23" s="107"/>
      <c r="AM23" s="107"/>
      <c r="AN23" s="107"/>
      <c r="AO23" s="107"/>
    </row>
    <row r="24" spans="1:43" s="7" customFormat="1" ht="12" customHeight="1" x14ac:dyDescent="0.15">
      <c r="A24" s="264"/>
      <c r="B24" s="265"/>
      <c r="C24" s="265"/>
      <c r="D24" s="265"/>
      <c r="E24" s="265"/>
      <c r="F24" s="265"/>
      <c r="G24" s="265"/>
      <c r="H24" s="271"/>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3"/>
      <c r="AK24" s="107"/>
      <c r="AL24" s="107"/>
      <c r="AM24" s="107"/>
      <c r="AN24" s="107"/>
      <c r="AO24" s="107"/>
    </row>
    <row r="25" spans="1:43" s="7" customFormat="1" ht="12" customHeight="1" x14ac:dyDescent="0.15">
      <c r="A25" s="264"/>
      <c r="B25" s="265"/>
      <c r="C25" s="265"/>
      <c r="D25" s="265"/>
      <c r="E25" s="265"/>
      <c r="F25" s="265"/>
      <c r="G25" s="265"/>
      <c r="H25" s="271"/>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3"/>
      <c r="AK25" s="107"/>
      <c r="AL25" s="107"/>
      <c r="AM25" s="107"/>
      <c r="AN25" s="107"/>
      <c r="AO25" s="107"/>
    </row>
    <row r="26" spans="1:43" s="7" customFormat="1" ht="12" customHeight="1" x14ac:dyDescent="0.15">
      <c r="A26" s="264"/>
      <c r="B26" s="265"/>
      <c r="C26" s="265"/>
      <c r="D26" s="265"/>
      <c r="E26" s="265"/>
      <c r="F26" s="265"/>
      <c r="G26" s="265"/>
      <c r="H26" s="268" t="s">
        <v>49</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70"/>
      <c r="AK26" s="107"/>
      <c r="AL26" s="107"/>
      <c r="AM26" s="107"/>
      <c r="AN26" s="107"/>
      <c r="AO26" s="107"/>
    </row>
    <row r="27" spans="1:43" s="7" customFormat="1" ht="12" customHeight="1" x14ac:dyDescent="0.15">
      <c r="A27" s="264"/>
      <c r="B27" s="265"/>
      <c r="C27" s="265"/>
      <c r="D27" s="265"/>
      <c r="E27" s="265"/>
      <c r="F27" s="265"/>
      <c r="G27" s="265"/>
      <c r="H27" s="274" t="s">
        <v>50</v>
      </c>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6"/>
      <c r="AK27" s="107"/>
      <c r="AL27" s="107"/>
      <c r="AM27" s="107"/>
      <c r="AN27" s="107"/>
      <c r="AO27" s="107"/>
    </row>
    <row r="28" spans="1:43" s="7" customFormat="1" ht="12" customHeight="1" x14ac:dyDescent="0.15">
      <c r="A28" s="264"/>
      <c r="B28" s="265"/>
      <c r="C28" s="265"/>
      <c r="D28" s="265"/>
      <c r="E28" s="265"/>
      <c r="F28" s="265"/>
      <c r="G28" s="265"/>
      <c r="H28" s="274"/>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c r="AK28" s="107"/>
      <c r="AL28" s="107"/>
      <c r="AM28" s="107"/>
      <c r="AN28" s="107"/>
      <c r="AO28" s="107"/>
    </row>
    <row r="29" spans="1:43" s="7" customFormat="1" ht="12" customHeight="1" x14ac:dyDescent="0.15">
      <c r="A29" s="264"/>
      <c r="B29" s="265"/>
      <c r="C29" s="265"/>
      <c r="D29" s="265"/>
      <c r="E29" s="265"/>
      <c r="F29" s="265"/>
      <c r="G29" s="265"/>
      <c r="H29" s="274"/>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c r="AK29" s="107"/>
      <c r="AL29" s="107"/>
      <c r="AM29" s="107"/>
      <c r="AN29" s="107"/>
      <c r="AO29" s="107"/>
    </row>
    <row r="30" spans="1:43" s="7" customFormat="1" ht="12" customHeight="1" x14ac:dyDescent="0.15">
      <c r="A30" s="264"/>
      <c r="B30" s="265"/>
      <c r="C30" s="265"/>
      <c r="D30" s="265"/>
      <c r="E30" s="265"/>
      <c r="F30" s="265"/>
      <c r="G30" s="265"/>
      <c r="H30" s="274"/>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c r="AK30" s="107"/>
      <c r="AL30" s="107"/>
      <c r="AM30" s="107"/>
      <c r="AN30" s="107"/>
      <c r="AO30" s="107"/>
    </row>
    <row r="31" spans="1:43" s="7" customFormat="1" ht="12" customHeight="1" x14ac:dyDescent="0.15">
      <c r="A31" s="264"/>
      <c r="B31" s="265"/>
      <c r="C31" s="265"/>
      <c r="D31" s="265"/>
      <c r="E31" s="265"/>
      <c r="F31" s="265"/>
      <c r="G31" s="265"/>
      <c r="H31" s="274"/>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c r="AK31" s="107"/>
      <c r="AL31" s="107"/>
      <c r="AM31" s="107"/>
      <c r="AN31" s="107"/>
      <c r="AO31" s="107"/>
    </row>
    <row r="32" spans="1:43" s="7" customFormat="1" ht="12" customHeight="1" x14ac:dyDescent="0.15">
      <c r="A32" s="264"/>
      <c r="B32" s="265"/>
      <c r="C32" s="265"/>
      <c r="D32" s="265"/>
      <c r="E32" s="265"/>
      <c r="F32" s="265"/>
      <c r="G32" s="265"/>
      <c r="H32" s="274"/>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6"/>
      <c r="AK32" s="107"/>
      <c r="AL32" s="107"/>
      <c r="AM32" s="107"/>
      <c r="AN32" s="107"/>
      <c r="AO32" s="107"/>
    </row>
    <row r="33" spans="1:44" s="7" customFormat="1" ht="12" customHeight="1" x14ac:dyDescent="0.15">
      <c r="A33" s="264"/>
      <c r="B33" s="265"/>
      <c r="C33" s="265"/>
      <c r="D33" s="265"/>
      <c r="E33" s="265"/>
      <c r="F33" s="265"/>
      <c r="G33" s="265"/>
      <c r="H33" s="274"/>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c r="AK33" s="107"/>
      <c r="AL33" s="107"/>
      <c r="AM33" s="107"/>
      <c r="AN33" s="107"/>
      <c r="AO33" s="107"/>
    </row>
    <row r="34" spans="1:44" s="7" customFormat="1" ht="12" customHeight="1" x14ac:dyDescent="0.15">
      <c r="A34" s="264"/>
      <c r="B34" s="265"/>
      <c r="C34" s="265"/>
      <c r="D34" s="265"/>
      <c r="E34" s="265"/>
      <c r="F34" s="265"/>
      <c r="G34" s="265"/>
      <c r="H34" s="274"/>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c r="AK34" s="107"/>
      <c r="AL34" s="107"/>
      <c r="AM34" s="107"/>
      <c r="AN34" s="107"/>
      <c r="AO34" s="107"/>
    </row>
    <row r="35" spans="1:44" s="7" customFormat="1" x14ac:dyDescent="0.15">
      <c r="A35" s="264"/>
      <c r="B35" s="265"/>
      <c r="C35" s="265"/>
      <c r="D35" s="265"/>
      <c r="E35" s="265"/>
      <c r="F35" s="265"/>
      <c r="G35" s="265"/>
      <c r="H35" s="274"/>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c r="AK35" s="107"/>
      <c r="AL35" s="107"/>
      <c r="AM35" s="117"/>
      <c r="AN35" s="107"/>
      <c r="AO35" s="107"/>
    </row>
    <row r="36" spans="1:44" s="7" customFormat="1" ht="12" customHeight="1" x14ac:dyDescent="0.15">
      <c r="A36" s="264"/>
      <c r="B36" s="265"/>
      <c r="C36" s="265"/>
      <c r="D36" s="265"/>
      <c r="E36" s="265"/>
      <c r="F36" s="265"/>
      <c r="G36" s="265"/>
      <c r="H36" s="268" t="s">
        <v>51</v>
      </c>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70"/>
      <c r="AK36" s="107"/>
      <c r="AL36" s="107"/>
      <c r="AM36" s="107"/>
      <c r="AN36" s="107"/>
      <c r="AO36" s="107"/>
    </row>
    <row r="37" spans="1:44" s="7" customFormat="1" ht="12" customHeight="1" x14ac:dyDescent="0.15">
      <c r="A37" s="264"/>
      <c r="B37" s="265"/>
      <c r="C37" s="265"/>
      <c r="D37" s="265"/>
      <c r="E37" s="265"/>
      <c r="F37" s="265"/>
      <c r="G37" s="265"/>
      <c r="H37" s="274"/>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6"/>
      <c r="AK37" s="107"/>
      <c r="AL37" s="107"/>
      <c r="AM37" s="107"/>
      <c r="AN37" s="107"/>
      <c r="AO37" s="107"/>
    </row>
    <row r="38" spans="1:44" s="7" customFormat="1" ht="12" customHeight="1" x14ac:dyDescent="0.15">
      <c r="A38" s="264"/>
      <c r="B38" s="265"/>
      <c r="C38" s="265"/>
      <c r="D38" s="265"/>
      <c r="E38" s="265"/>
      <c r="F38" s="265"/>
      <c r="G38" s="265"/>
      <c r="H38" s="274"/>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107"/>
      <c r="AL38" s="107"/>
      <c r="AM38" s="107"/>
      <c r="AN38" s="107"/>
      <c r="AO38" s="107"/>
    </row>
    <row r="39" spans="1:44" s="7" customFormat="1" ht="12" customHeight="1" x14ac:dyDescent="0.15">
      <c r="A39" s="266"/>
      <c r="B39" s="267"/>
      <c r="C39" s="267"/>
      <c r="D39" s="267"/>
      <c r="E39" s="267"/>
      <c r="F39" s="267"/>
      <c r="G39" s="267"/>
      <c r="H39" s="277"/>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9"/>
      <c r="AK39" s="107"/>
      <c r="AL39" s="107"/>
      <c r="AM39" s="107"/>
      <c r="AN39" s="107"/>
      <c r="AO39" s="107"/>
    </row>
    <row r="40" spans="1:44" s="2" customFormat="1" ht="12" customHeight="1" x14ac:dyDescent="0.15">
      <c r="A40" s="349" t="s">
        <v>27</v>
      </c>
      <c r="B40" s="350"/>
      <c r="C40" s="322" t="s">
        <v>28</v>
      </c>
      <c r="D40" s="323"/>
      <c r="E40" s="322" t="s">
        <v>29</v>
      </c>
      <c r="F40" s="353"/>
      <c r="G40" s="353"/>
      <c r="H40" s="353"/>
      <c r="I40" s="323"/>
      <c r="J40" s="322" t="s">
        <v>30</v>
      </c>
      <c r="K40" s="353"/>
      <c r="L40" s="353"/>
      <c r="M40" s="353"/>
      <c r="N40" s="353"/>
      <c r="O40" s="353"/>
      <c r="P40" s="353"/>
      <c r="Q40" s="353"/>
      <c r="R40" s="353"/>
      <c r="S40" s="353"/>
      <c r="T40" s="353"/>
      <c r="U40" s="353"/>
      <c r="V40" s="353"/>
      <c r="W40" s="353"/>
      <c r="X40" s="353"/>
      <c r="Y40" s="353"/>
      <c r="Z40" s="353"/>
      <c r="AA40" s="353"/>
      <c r="AB40" s="353"/>
      <c r="AC40" s="353"/>
      <c r="AD40" s="353"/>
      <c r="AE40" s="353"/>
      <c r="AF40" s="323"/>
      <c r="AG40" s="355" t="s">
        <v>31</v>
      </c>
      <c r="AH40" s="356"/>
      <c r="AI40" s="353" t="s">
        <v>32</v>
      </c>
      <c r="AJ40" s="359"/>
      <c r="AK40" s="113"/>
      <c r="AL40" s="113"/>
      <c r="AM40" s="109"/>
      <c r="AN40" s="109"/>
      <c r="AO40" s="113"/>
      <c r="AP40" s="1"/>
      <c r="AQ40" s="1"/>
      <c r="AR40" s="1"/>
    </row>
    <row r="41" spans="1:44" s="2" customFormat="1" ht="12" customHeight="1" x14ac:dyDescent="0.15">
      <c r="A41" s="349"/>
      <c r="B41" s="350"/>
      <c r="C41" s="351"/>
      <c r="D41" s="352"/>
      <c r="E41" s="351"/>
      <c r="F41" s="354"/>
      <c r="G41" s="354"/>
      <c r="H41" s="354"/>
      <c r="I41" s="352"/>
      <c r="J41" s="351"/>
      <c r="K41" s="354"/>
      <c r="L41" s="354"/>
      <c r="M41" s="354"/>
      <c r="N41" s="354"/>
      <c r="O41" s="354"/>
      <c r="P41" s="354"/>
      <c r="Q41" s="354"/>
      <c r="R41" s="354"/>
      <c r="S41" s="354"/>
      <c r="T41" s="354"/>
      <c r="U41" s="354"/>
      <c r="V41" s="354"/>
      <c r="W41" s="354"/>
      <c r="X41" s="354"/>
      <c r="Y41" s="354"/>
      <c r="Z41" s="354"/>
      <c r="AA41" s="354"/>
      <c r="AB41" s="354"/>
      <c r="AC41" s="354"/>
      <c r="AD41" s="354"/>
      <c r="AE41" s="354"/>
      <c r="AF41" s="352"/>
      <c r="AG41" s="357"/>
      <c r="AH41" s="358"/>
      <c r="AI41" s="354"/>
      <c r="AJ41" s="360"/>
      <c r="AK41" s="113"/>
      <c r="AL41" s="113"/>
      <c r="AM41" s="109"/>
      <c r="AN41" s="109"/>
      <c r="AO41" s="113"/>
      <c r="AP41" s="1"/>
      <c r="AQ41" s="1"/>
      <c r="AR41" s="1"/>
    </row>
    <row r="42" spans="1:44" s="2" customFormat="1" x14ac:dyDescent="0.15">
      <c r="A42" s="349"/>
      <c r="B42" s="350"/>
      <c r="C42" s="322">
        <v>1</v>
      </c>
      <c r="D42" s="323"/>
      <c r="E42" s="336"/>
      <c r="F42" s="337"/>
      <c r="G42" s="337"/>
      <c r="H42" s="337"/>
      <c r="I42" s="338"/>
      <c r="J42" s="326"/>
      <c r="K42" s="327"/>
      <c r="L42" s="327"/>
      <c r="M42" s="327"/>
      <c r="N42" s="327"/>
      <c r="O42" s="327"/>
      <c r="P42" s="327"/>
      <c r="Q42" s="327"/>
      <c r="R42" s="327"/>
      <c r="S42" s="327"/>
      <c r="T42" s="327"/>
      <c r="U42" s="327"/>
      <c r="V42" s="327"/>
      <c r="W42" s="327"/>
      <c r="X42" s="327"/>
      <c r="Y42" s="327"/>
      <c r="Z42" s="327"/>
      <c r="AA42" s="327"/>
      <c r="AB42" s="327"/>
      <c r="AC42" s="327"/>
      <c r="AD42" s="327"/>
      <c r="AE42" s="327"/>
      <c r="AF42" s="328"/>
      <c r="AG42" s="332"/>
      <c r="AH42" s="333"/>
      <c r="AI42" s="332"/>
      <c r="AJ42" s="347"/>
      <c r="AK42" s="113"/>
      <c r="AL42" s="113"/>
      <c r="AM42" s="109"/>
      <c r="AN42" s="109"/>
      <c r="AO42" s="113"/>
      <c r="AP42" s="1"/>
      <c r="AQ42" s="1"/>
      <c r="AR42" s="1"/>
    </row>
    <row r="43" spans="1:44" s="2" customFormat="1" x14ac:dyDescent="0.15">
      <c r="A43" s="349"/>
      <c r="B43" s="350"/>
      <c r="C43" s="324"/>
      <c r="D43" s="325"/>
      <c r="E43" s="339"/>
      <c r="F43" s="340"/>
      <c r="G43" s="340"/>
      <c r="H43" s="340"/>
      <c r="I43" s="341"/>
      <c r="J43" s="329"/>
      <c r="K43" s="330"/>
      <c r="L43" s="330"/>
      <c r="M43" s="330"/>
      <c r="N43" s="330"/>
      <c r="O43" s="330"/>
      <c r="P43" s="330"/>
      <c r="Q43" s="330"/>
      <c r="R43" s="330"/>
      <c r="S43" s="330"/>
      <c r="T43" s="330"/>
      <c r="U43" s="330"/>
      <c r="V43" s="330"/>
      <c r="W43" s="330"/>
      <c r="X43" s="330"/>
      <c r="Y43" s="330"/>
      <c r="Z43" s="330"/>
      <c r="AA43" s="330"/>
      <c r="AB43" s="330"/>
      <c r="AC43" s="330"/>
      <c r="AD43" s="330"/>
      <c r="AE43" s="330"/>
      <c r="AF43" s="331"/>
      <c r="AG43" s="334"/>
      <c r="AH43" s="335"/>
      <c r="AI43" s="334"/>
      <c r="AJ43" s="348"/>
      <c r="AK43" s="113"/>
      <c r="AL43" s="113"/>
      <c r="AM43" s="109"/>
      <c r="AN43" s="109"/>
      <c r="AO43" s="113"/>
      <c r="AP43" s="1"/>
      <c r="AQ43" s="1"/>
      <c r="AR43" s="1"/>
    </row>
    <row r="44" spans="1:44" s="2" customFormat="1" x14ac:dyDescent="0.15">
      <c r="A44" s="349"/>
      <c r="B44" s="350"/>
      <c r="C44" s="324"/>
      <c r="D44" s="325"/>
      <c r="E44" s="339"/>
      <c r="F44" s="340"/>
      <c r="G44" s="340"/>
      <c r="H44" s="340"/>
      <c r="I44" s="341"/>
      <c r="J44" s="329"/>
      <c r="K44" s="330"/>
      <c r="L44" s="330"/>
      <c r="M44" s="330"/>
      <c r="N44" s="330"/>
      <c r="O44" s="330"/>
      <c r="P44" s="330"/>
      <c r="Q44" s="330"/>
      <c r="R44" s="330"/>
      <c r="S44" s="330"/>
      <c r="T44" s="330"/>
      <c r="U44" s="330"/>
      <c r="V44" s="330"/>
      <c r="W44" s="330"/>
      <c r="X44" s="330"/>
      <c r="Y44" s="330"/>
      <c r="Z44" s="330"/>
      <c r="AA44" s="330"/>
      <c r="AB44" s="330"/>
      <c r="AC44" s="330"/>
      <c r="AD44" s="330"/>
      <c r="AE44" s="330"/>
      <c r="AF44" s="331"/>
      <c r="AG44" s="334"/>
      <c r="AH44" s="335"/>
      <c r="AI44" s="334"/>
      <c r="AJ44" s="348"/>
      <c r="AK44" s="113"/>
      <c r="AL44" s="113"/>
      <c r="AM44" s="109"/>
      <c r="AN44" s="109"/>
      <c r="AO44" s="113"/>
      <c r="AP44" s="1"/>
      <c r="AQ44" s="1"/>
      <c r="AR44" s="1"/>
    </row>
    <row r="45" spans="1:44" s="2" customFormat="1" x14ac:dyDescent="0.15">
      <c r="A45" s="349"/>
      <c r="B45" s="350"/>
      <c r="C45" s="324"/>
      <c r="D45" s="325"/>
      <c r="E45" s="339"/>
      <c r="F45" s="340"/>
      <c r="G45" s="340"/>
      <c r="H45" s="340"/>
      <c r="I45" s="341"/>
      <c r="J45" s="342"/>
      <c r="K45" s="343"/>
      <c r="L45" s="343"/>
      <c r="M45" s="343"/>
      <c r="N45" s="343"/>
      <c r="O45" s="343"/>
      <c r="P45" s="343"/>
      <c r="Q45" s="343"/>
      <c r="R45" s="343"/>
      <c r="S45" s="343"/>
      <c r="T45" s="343"/>
      <c r="U45" s="343"/>
      <c r="V45" s="343"/>
      <c r="W45" s="343"/>
      <c r="X45" s="343"/>
      <c r="Y45" s="343"/>
      <c r="Z45" s="343"/>
      <c r="AA45" s="343"/>
      <c r="AB45" s="343"/>
      <c r="AC45" s="343"/>
      <c r="AD45" s="343"/>
      <c r="AE45" s="343"/>
      <c r="AF45" s="344"/>
      <c r="AG45" s="345"/>
      <c r="AH45" s="346"/>
      <c r="AI45" s="334"/>
      <c r="AJ45" s="348"/>
      <c r="AK45" s="113"/>
      <c r="AL45" s="113"/>
      <c r="AM45" s="109"/>
      <c r="AN45" s="109"/>
      <c r="AO45" s="113"/>
      <c r="AP45" s="1"/>
      <c r="AQ45" s="1"/>
      <c r="AR45" s="1"/>
    </row>
    <row r="46" spans="1:44" s="2" customFormat="1" x14ac:dyDescent="0.15">
      <c r="A46" s="349"/>
      <c r="B46" s="350"/>
      <c r="C46" s="322">
        <v>2</v>
      </c>
      <c r="D46" s="323"/>
      <c r="E46" s="336"/>
      <c r="F46" s="337"/>
      <c r="G46" s="337"/>
      <c r="H46" s="337"/>
      <c r="I46" s="338"/>
      <c r="J46" s="326"/>
      <c r="K46" s="327"/>
      <c r="L46" s="327"/>
      <c r="M46" s="327"/>
      <c r="N46" s="327"/>
      <c r="O46" s="327"/>
      <c r="P46" s="327"/>
      <c r="Q46" s="327"/>
      <c r="R46" s="327"/>
      <c r="S46" s="327"/>
      <c r="T46" s="327"/>
      <c r="U46" s="327"/>
      <c r="V46" s="327"/>
      <c r="W46" s="327"/>
      <c r="X46" s="327"/>
      <c r="Y46" s="327"/>
      <c r="Z46" s="327"/>
      <c r="AA46" s="327"/>
      <c r="AB46" s="327"/>
      <c r="AC46" s="327"/>
      <c r="AD46" s="327"/>
      <c r="AE46" s="327"/>
      <c r="AF46" s="328"/>
      <c r="AG46" s="332"/>
      <c r="AH46" s="333"/>
      <c r="AI46" s="332"/>
      <c r="AJ46" s="347"/>
      <c r="AK46" s="113"/>
      <c r="AL46" s="113"/>
      <c r="AM46" s="109"/>
      <c r="AN46" s="109"/>
      <c r="AO46" s="113"/>
      <c r="AP46" s="1"/>
      <c r="AQ46" s="1"/>
      <c r="AR46" s="1"/>
    </row>
    <row r="47" spans="1:44" s="2" customFormat="1" x14ac:dyDescent="0.15">
      <c r="A47" s="349"/>
      <c r="B47" s="350"/>
      <c r="C47" s="324"/>
      <c r="D47" s="325"/>
      <c r="E47" s="339"/>
      <c r="F47" s="340"/>
      <c r="G47" s="340"/>
      <c r="H47" s="340"/>
      <c r="I47" s="341"/>
      <c r="J47" s="329"/>
      <c r="K47" s="330"/>
      <c r="L47" s="330"/>
      <c r="M47" s="330"/>
      <c r="N47" s="330"/>
      <c r="O47" s="330"/>
      <c r="P47" s="330"/>
      <c r="Q47" s="330"/>
      <c r="R47" s="330"/>
      <c r="S47" s="330"/>
      <c r="T47" s="330"/>
      <c r="U47" s="330"/>
      <c r="V47" s="330"/>
      <c r="W47" s="330"/>
      <c r="X47" s="330"/>
      <c r="Y47" s="330"/>
      <c r="Z47" s="330"/>
      <c r="AA47" s="330"/>
      <c r="AB47" s="330"/>
      <c r="AC47" s="330"/>
      <c r="AD47" s="330"/>
      <c r="AE47" s="330"/>
      <c r="AF47" s="331"/>
      <c r="AG47" s="334"/>
      <c r="AH47" s="335"/>
      <c r="AI47" s="334"/>
      <c r="AJ47" s="348"/>
      <c r="AK47" s="113"/>
      <c r="AL47" s="113"/>
      <c r="AM47" s="109"/>
      <c r="AN47" s="109"/>
      <c r="AO47" s="113"/>
      <c r="AP47" s="1"/>
      <c r="AQ47" s="1"/>
      <c r="AR47" s="1"/>
    </row>
    <row r="48" spans="1:44" s="2" customFormat="1" x14ac:dyDescent="0.15">
      <c r="A48" s="349"/>
      <c r="B48" s="350"/>
      <c r="C48" s="324"/>
      <c r="D48" s="325"/>
      <c r="E48" s="339"/>
      <c r="F48" s="340"/>
      <c r="G48" s="340"/>
      <c r="H48" s="340"/>
      <c r="I48" s="341"/>
      <c r="J48" s="329"/>
      <c r="K48" s="330"/>
      <c r="L48" s="330"/>
      <c r="M48" s="330"/>
      <c r="N48" s="330"/>
      <c r="O48" s="330"/>
      <c r="P48" s="330"/>
      <c r="Q48" s="330"/>
      <c r="R48" s="330"/>
      <c r="S48" s="330"/>
      <c r="T48" s="330"/>
      <c r="U48" s="330"/>
      <c r="V48" s="330"/>
      <c r="W48" s="330"/>
      <c r="X48" s="330"/>
      <c r="Y48" s="330"/>
      <c r="Z48" s="330"/>
      <c r="AA48" s="330"/>
      <c r="AB48" s="330"/>
      <c r="AC48" s="330"/>
      <c r="AD48" s="330"/>
      <c r="AE48" s="330"/>
      <c r="AF48" s="331"/>
      <c r="AG48" s="334"/>
      <c r="AH48" s="335"/>
      <c r="AI48" s="334"/>
      <c r="AJ48" s="348"/>
      <c r="AK48" s="113"/>
      <c r="AL48" s="113"/>
      <c r="AM48" s="109"/>
      <c r="AN48" s="109"/>
      <c r="AO48" s="113"/>
      <c r="AP48" s="1"/>
      <c r="AQ48" s="1"/>
      <c r="AR48" s="1"/>
    </row>
    <row r="49" spans="1:44" s="2" customFormat="1" x14ac:dyDescent="0.15">
      <c r="A49" s="349"/>
      <c r="B49" s="350"/>
      <c r="C49" s="324"/>
      <c r="D49" s="325"/>
      <c r="E49" s="339"/>
      <c r="F49" s="340"/>
      <c r="G49" s="340"/>
      <c r="H49" s="340"/>
      <c r="I49" s="341"/>
      <c r="J49" s="342"/>
      <c r="K49" s="343"/>
      <c r="L49" s="343"/>
      <c r="M49" s="343"/>
      <c r="N49" s="343"/>
      <c r="O49" s="343"/>
      <c r="P49" s="343"/>
      <c r="Q49" s="343"/>
      <c r="R49" s="343"/>
      <c r="S49" s="343"/>
      <c r="T49" s="343"/>
      <c r="U49" s="343"/>
      <c r="V49" s="343"/>
      <c r="W49" s="343"/>
      <c r="X49" s="343"/>
      <c r="Y49" s="343"/>
      <c r="Z49" s="343"/>
      <c r="AA49" s="343"/>
      <c r="AB49" s="343"/>
      <c r="AC49" s="343"/>
      <c r="AD49" s="343"/>
      <c r="AE49" s="343"/>
      <c r="AF49" s="344"/>
      <c r="AG49" s="345"/>
      <c r="AH49" s="346"/>
      <c r="AI49" s="334"/>
      <c r="AJ49" s="348"/>
      <c r="AK49" s="113"/>
      <c r="AL49" s="113"/>
      <c r="AM49" s="109"/>
      <c r="AN49" s="109"/>
      <c r="AO49" s="113"/>
      <c r="AP49" s="1"/>
      <c r="AQ49" s="1"/>
      <c r="AR49" s="1"/>
    </row>
    <row r="50" spans="1:44" s="2" customFormat="1" x14ac:dyDescent="0.15">
      <c r="A50" s="349"/>
      <c r="B50" s="350"/>
      <c r="C50" s="322">
        <v>3</v>
      </c>
      <c r="D50" s="323"/>
      <c r="E50" s="336"/>
      <c r="F50" s="337"/>
      <c r="G50" s="337"/>
      <c r="H50" s="337"/>
      <c r="I50" s="338"/>
      <c r="J50" s="326"/>
      <c r="K50" s="327"/>
      <c r="L50" s="327"/>
      <c r="M50" s="327"/>
      <c r="N50" s="327"/>
      <c r="O50" s="327"/>
      <c r="P50" s="327"/>
      <c r="Q50" s="327"/>
      <c r="R50" s="327"/>
      <c r="S50" s="327"/>
      <c r="T50" s="327"/>
      <c r="U50" s="327"/>
      <c r="V50" s="327"/>
      <c r="W50" s="327"/>
      <c r="X50" s="327"/>
      <c r="Y50" s="327"/>
      <c r="Z50" s="327"/>
      <c r="AA50" s="327"/>
      <c r="AB50" s="327"/>
      <c r="AC50" s="327"/>
      <c r="AD50" s="327"/>
      <c r="AE50" s="327"/>
      <c r="AF50" s="328"/>
      <c r="AG50" s="332"/>
      <c r="AH50" s="333"/>
      <c r="AI50" s="332"/>
      <c r="AJ50" s="347"/>
      <c r="AK50" s="113"/>
      <c r="AL50" s="113"/>
      <c r="AM50" s="109"/>
      <c r="AN50" s="109"/>
      <c r="AO50" s="113"/>
      <c r="AP50" s="1"/>
      <c r="AQ50" s="1"/>
      <c r="AR50" s="1"/>
    </row>
    <row r="51" spans="1:44" s="2" customFormat="1" x14ac:dyDescent="0.15">
      <c r="A51" s="349"/>
      <c r="B51" s="350"/>
      <c r="C51" s="324"/>
      <c r="D51" s="325"/>
      <c r="E51" s="339"/>
      <c r="F51" s="340"/>
      <c r="G51" s="340"/>
      <c r="H51" s="340"/>
      <c r="I51" s="341"/>
      <c r="J51" s="329"/>
      <c r="K51" s="330"/>
      <c r="L51" s="330"/>
      <c r="M51" s="330"/>
      <c r="N51" s="330"/>
      <c r="O51" s="330"/>
      <c r="P51" s="330"/>
      <c r="Q51" s="330"/>
      <c r="R51" s="330"/>
      <c r="S51" s="330"/>
      <c r="T51" s="330"/>
      <c r="U51" s="330"/>
      <c r="V51" s="330"/>
      <c r="W51" s="330"/>
      <c r="X51" s="330"/>
      <c r="Y51" s="330"/>
      <c r="Z51" s="330"/>
      <c r="AA51" s="330"/>
      <c r="AB51" s="330"/>
      <c r="AC51" s="330"/>
      <c r="AD51" s="330"/>
      <c r="AE51" s="330"/>
      <c r="AF51" s="331"/>
      <c r="AG51" s="334"/>
      <c r="AH51" s="335"/>
      <c r="AI51" s="334"/>
      <c r="AJ51" s="348"/>
      <c r="AK51" s="113"/>
      <c r="AL51" s="113"/>
      <c r="AM51" s="109"/>
      <c r="AN51" s="109"/>
      <c r="AO51" s="113"/>
      <c r="AP51" s="1"/>
      <c r="AQ51" s="1"/>
      <c r="AR51" s="1"/>
    </row>
    <row r="52" spans="1:44" s="2" customFormat="1" x14ac:dyDescent="0.15">
      <c r="A52" s="320" t="s">
        <v>33</v>
      </c>
      <c r="B52" s="321"/>
      <c r="C52" s="324"/>
      <c r="D52" s="325"/>
      <c r="E52" s="339"/>
      <c r="F52" s="340"/>
      <c r="G52" s="340"/>
      <c r="H52" s="340"/>
      <c r="I52" s="341"/>
      <c r="J52" s="329"/>
      <c r="K52" s="330"/>
      <c r="L52" s="330"/>
      <c r="M52" s="330"/>
      <c r="N52" s="330"/>
      <c r="O52" s="330"/>
      <c r="P52" s="330"/>
      <c r="Q52" s="330"/>
      <c r="R52" s="330"/>
      <c r="S52" s="330"/>
      <c r="T52" s="330"/>
      <c r="U52" s="330"/>
      <c r="V52" s="330"/>
      <c r="W52" s="330"/>
      <c r="X52" s="330"/>
      <c r="Y52" s="330"/>
      <c r="Z52" s="330"/>
      <c r="AA52" s="330"/>
      <c r="AB52" s="330"/>
      <c r="AC52" s="330"/>
      <c r="AD52" s="330"/>
      <c r="AE52" s="330"/>
      <c r="AF52" s="331"/>
      <c r="AG52" s="334"/>
      <c r="AH52" s="335"/>
      <c r="AI52" s="334"/>
      <c r="AJ52" s="348"/>
      <c r="AK52" s="113"/>
      <c r="AL52" s="113"/>
      <c r="AM52" s="109"/>
      <c r="AN52" s="109"/>
      <c r="AO52" s="113"/>
      <c r="AP52" s="1"/>
      <c r="AQ52" s="1"/>
      <c r="AR52" s="1"/>
    </row>
    <row r="53" spans="1:44" s="2" customFormat="1" x14ac:dyDescent="0.15">
      <c r="A53" s="320"/>
      <c r="B53" s="321"/>
      <c r="C53" s="324"/>
      <c r="D53" s="325"/>
      <c r="E53" s="339"/>
      <c r="F53" s="340"/>
      <c r="G53" s="340"/>
      <c r="H53" s="340"/>
      <c r="I53" s="341"/>
      <c r="J53" s="342"/>
      <c r="K53" s="343"/>
      <c r="L53" s="343"/>
      <c r="M53" s="343"/>
      <c r="N53" s="343"/>
      <c r="O53" s="343"/>
      <c r="P53" s="343"/>
      <c r="Q53" s="343"/>
      <c r="R53" s="343"/>
      <c r="S53" s="343"/>
      <c r="T53" s="343"/>
      <c r="U53" s="343"/>
      <c r="V53" s="343"/>
      <c r="W53" s="343"/>
      <c r="X53" s="343"/>
      <c r="Y53" s="343"/>
      <c r="Z53" s="343"/>
      <c r="AA53" s="343"/>
      <c r="AB53" s="343"/>
      <c r="AC53" s="343"/>
      <c r="AD53" s="343"/>
      <c r="AE53" s="343"/>
      <c r="AF53" s="344"/>
      <c r="AG53" s="345"/>
      <c r="AH53" s="346"/>
      <c r="AI53" s="334"/>
      <c r="AJ53" s="348"/>
      <c r="AK53" s="113"/>
      <c r="AL53" s="113"/>
      <c r="AM53" s="109"/>
      <c r="AN53" s="109"/>
      <c r="AO53" s="113"/>
      <c r="AP53" s="1"/>
      <c r="AQ53" s="1"/>
      <c r="AR53" s="1"/>
    </row>
    <row r="54" spans="1:44" s="2" customFormat="1" ht="12" hidden="1" customHeight="1" x14ac:dyDescent="0.15">
      <c r="A54" s="320"/>
      <c r="B54" s="321"/>
      <c r="C54" s="322">
        <v>4</v>
      </c>
      <c r="D54" s="323"/>
      <c r="E54" s="326"/>
      <c r="F54" s="327"/>
      <c r="G54" s="327"/>
      <c r="H54" s="327"/>
      <c r="I54" s="328"/>
      <c r="J54" s="326"/>
      <c r="K54" s="327"/>
      <c r="L54" s="327"/>
      <c r="M54" s="327"/>
      <c r="N54" s="327"/>
      <c r="O54" s="327"/>
      <c r="P54" s="327"/>
      <c r="Q54" s="327"/>
      <c r="R54" s="327"/>
      <c r="S54" s="327"/>
      <c r="T54" s="327"/>
      <c r="U54" s="327"/>
      <c r="V54" s="327"/>
      <c r="W54" s="327"/>
      <c r="X54" s="327"/>
      <c r="Y54" s="327"/>
      <c r="Z54" s="327"/>
      <c r="AA54" s="327"/>
      <c r="AB54" s="327"/>
      <c r="AC54" s="327"/>
      <c r="AD54" s="327"/>
      <c r="AE54" s="327"/>
      <c r="AF54" s="328"/>
      <c r="AG54" s="332"/>
      <c r="AH54" s="333"/>
      <c r="AI54" s="332"/>
      <c r="AJ54" s="347"/>
      <c r="AK54" s="113"/>
      <c r="AL54" s="113"/>
      <c r="AM54" s="109"/>
      <c r="AN54" s="109"/>
      <c r="AO54" s="113"/>
      <c r="AP54" s="1"/>
      <c r="AQ54" s="1"/>
      <c r="AR54" s="1"/>
    </row>
    <row r="55" spans="1:44" s="2" customFormat="1" ht="12" hidden="1" customHeight="1" x14ac:dyDescent="0.15">
      <c r="A55" s="320"/>
      <c r="B55" s="321"/>
      <c r="C55" s="324"/>
      <c r="D55" s="325"/>
      <c r="E55" s="329"/>
      <c r="F55" s="330"/>
      <c r="G55" s="330"/>
      <c r="H55" s="330"/>
      <c r="I55" s="331"/>
      <c r="J55" s="329"/>
      <c r="K55" s="330"/>
      <c r="L55" s="330"/>
      <c r="M55" s="330"/>
      <c r="N55" s="330"/>
      <c r="O55" s="330"/>
      <c r="P55" s="330"/>
      <c r="Q55" s="330"/>
      <c r="R55" s="330"/>
      <c r="S55" s="330"/>
      <c r="T55" s="330"/>
      <c r="U55" s="330"/>
      <c r="V55" s="330"/>
      <c r="W55" s="330"/>
      <c r="X55" s="330"/>
      <c r="Y55" s="330"/>
      <c r="Z55" s="330"/>
      <c r="AA55" s="330"/>
      <c r="AB55" s="330"/>
      <c r="AC55" s="330"/>
      <c r="AD55" s="330"/>
      <c r="AE55" s="330"/>
      <c r="AF55" s="331"/>
      <c r="AG55" s="334"/>
      <c r="AH55" s="335"/>
      <c r="AI55" s="334"/>
      <c r="AJ55" s="348"/>
      <c r="AK55" s="113"/>
      <c r="AL55" s="113"/>
      <c r="AM55" s="109"/>
      <c r="AN55" s="109"/>
      <c r="AO55" s="113"/>
      <c r="AP55" s="1"/>
      <c r="AQ55" s="1"/>
      <c r="AR55" s="1"/>
    </row>
    <row r="56" spans="1:44" ht="12" hidden="1" customHeight="1" x14ac:dyDescent="0.15">
      <c r="A56" s="320"/>
      <c r="B56" s="321"/>
      <c r="C56" s="324"/>
      <c r="D56" s="325"/>
      <c r="E56" s="329"/>
      <c r="F56" s="330"/>
      <c r="G56" s="330"/>
      <c r="H56" s="330"/>
      <c r="I56" s="331"/>
      <c r="J56" s="329"/>
      <c r="K56" s="330"/>
      <c r="L56" s="330"/>
      <c r="M56" s="330"/>
      <c r="N56" s="330"/>
      <c r="O56" s="330"/>
      <c r="P56" s="330"/>
      <c r="Q56" s="330"/>
      <c r="R56" s="330"/>
      <c r="S56" s="330"/>
      <c r="T56" s="330"/>
      <c r="U56" s="330"/>
      <c r="V56" s="330"/>
      <c r="W56" s="330"/>
      <c r="X56" s="330"/>
      <c r="Y56" s="330"/>
      <c r="Z56" s="330"/>
      <c r="AA56" s="330"/>
      <c r="AB56" s="330"/>
      <c r="AC56" s="330"/>
      <c r="AD56" s="330"/>
      <c r="AE56" s="330"/>
      <c r="AF56" s="331"/>
      <c r="AG56" s="334"/>
      <c r="AH56" s="335"/>
      <c r="AI56" s="334"/>
      <c r="AJ56" s="348"/>
    </row>
    <row r="57" spans="1:44" ht="12" hidden="1" customHeight="1" x14ac:dyDescent="0.15">
      <c r="A57" s="320"/>
      <c r="B57" s="321"/>
      <c r="C57" s="324"/>
      <c r="D57" s="325"/>
      <c r="E57" s="329"/>
      <c r="F57" s="330"/>
      <c r="G57" s="330"/>
      <c r="H57" s="330"/>
      <c r="I57" s="331"/>
      <c r="J57" s="329"/>
      <c r="K57" s="330"/>
      <c r="L57" s="330"/>
      <c r="M57" s="330"/>
      <c r="N57" s="330"/>
      <c r="O57" s="330"/>
      <c r="P57" s="330"/>
      <c r="Q57" s="330"/>
      <c r="R57" s="330"/>
      <c r="S57" s="330"/>
      <c r="T57" s="330"/>
      <c r="U57" s="330"/>
      <c r="V57" s="330"/>
      <c r="W57" s="330"/>
      <c r="X57" s="330"/>
      <c r="Y57" s="330"/>
      <c r="Z57" s="330"/>
      <c r="AA57" s="330"/>
      <c r="AB57" s="330"/>
      <c r="AC57" s="330"/>
      <c r="AD57" s="330"/>
      <c r="AE57" s="330"/>
      <c r="AF57" s="331"/>
      <c r="AG57" s="334"/>
      <c r="AH57" s="335"/>
      <c r="AI57" s="334"/>
      <c r="AJ57" s="348"/>
    </row>
    <row r="58" spans="1:44" ht="12" hidden="1" customHeight="1" x14ac:dyDescent="0.15">
      <c r="A58" s="320"/>
      <c r="B58" s="321"/>
      <c r="C58" s="322">
        <v>5</v>
      </c>
      <c r="D58" s="323"/>
      <c r="E58" s="326"/>
      <c r="F58" s="327"/>
      <c r="G58" s="327"/>
      <c r="H58" s="327"/>
      <c r="I58" s="328"/>
      <c r="J58" s="326"/>
      <c r="K58" s="327"/>
      <c r="L58" s="327"/>
      <c r="M58" s="327"/>
      <c r="N58" s="327"/>
      <c r="O58" s="327"/>
      <c r="P58" s="327"/>
      <c r="Q58" s="327"/>
      <c r="R58" s="327"/>
      <c r="S58" s="327"/>
      <c r="T58" s="327"/>
      <c r="U58" s="327"/>
      <c r="V58" s="327"/>
      <c r="W58" s="327"/>
      <c r="X58" s="327"/>
      <c r="Y58" s="327"/>
      <c r="Z58" s="327"/>
      <c r="AA58" s="327"/>
      <c r="AB58" s="327"/>
      <c r="AC58" s="327"/>
      <c r="AD58" s="327"/>
      <c r="AE58" s="327"/>
      <c r="AF58" s="328"/>
      <c r="AG58" s="332"/>
      <c r="AH58" s="333"/>
      <c r="AI58" s="332"/>
      <c r="AJ58" s="347"/>
    </row>
    <row r="59" spans="1:44" ht="12" hidden="1" customHeight="1" x14ac:dyDescent="0.15">
      <c r="A59" s="320"/>
      <c r="B59" s="321"/>
      <c r="C59" s="324"/>
      <c r="D59" s="325"/>
      <c r="E59" s="329"/>
      <c r="F59" s="330"/>
      <c r="G59" s="330"/>
      <c r="H59" s="330"/>
      <c r="I59" s="331"/>
      <c r="J59" s="329"/>
      <c r="K59" s="330"/>
      <c r="L59" s="330"/>
      <c r="M59" s="330"/>
      <c r="N59" s="330"/>
      <c r="O59" s="330"/>
      <c r="P59" s="330"/>
      <c r="Q59" s="330"/>
      <c r="R59" s="330"/>
      <c r="S59" s="330"/>
      <c r="T59" s="330"/>
      <c r="U59" s="330"/>
      <c r="V59" s="330"/>
      <c r="W59" s="330"/>
      <c r="X59" s="330"/>
      <c r="Y59" s="330"/>
      <c r="Z59" s="330"/>
      <c r="AA59" s="330"/>
      <c r="AB59" s="330"/>
      <c r="AC59" s="330"/>
      <c r="AD59" s="330"/>
      <c r="AE59" s="330"/>
      <c r="AF59" s="331"/>
      <c r="AG59" s="334"/>
      <c r="AH59" s="335"/>
      <c r="AI59" s="334"/>
      <c r="AJ59" s="348"/>
    </row>
    <row r="60" spans="1:44" ht="12" hidden="1" customHeight="1" x14ac:dyDescent="0.15">
      <c r="A60" s="320"/>
      <c r="B60" s="321"/>
      <c r="C60" s="324"/>
      <c r="D60" s="325"/>
      <c r="E60" s="329"/>
      <c r="F60" s="330"/>
      <c r="G60" s="330"/>
      <c r="H60" s="330"/>
      <c r="I60" s="331"/>
      <c r="J60" s="329"/>
      <c r="K60" s="330"/>
      <c r="L60" s="330"/>
      <c r="M60" s="330"/>
      <c r="N60" s="330"/>
      <c r="O60" s="330"/>
      <c r="P60" s="330"/>
      <c r="Q60" s="330"/>
      <c r="R60" s="330"/>
      <c r="S60" s="330"/>
      <c r="T60" s="330"/>
      <c r="U60" s="330"/>
      <c r="V60" s="330"/>
      <c r="W60" s="330"/>
      <c r="X60" s="330"/>
      <c r="Y60" s="330"/>
      <c r="Z60" s="330"/>
      <c r="AA60" s="330"/>
      <c r="AB60" s="330"/>
      <c r="AC60" s="330"/>
      <c r="AD60" s="330"/>
      <c r="AE60" s="330"/>
      <c r="AF60" s="331"/>
      <c r="AG60" s="334"/>
      <c r="AH60" s="335"/>
      <c r="AI60" s="334"/>
      <c r="AJ60" s="348"/>
    </row>
    <row r="61" spans="1:44" ht="12" hidden="1" customHeight="1" x14ac:dyDescent="0.15">
      <c r="A61" s="320"/>
      <c r="B61" s="321"/>
      <c r="C61" s="324"/>
      <c r="D61" s="325"/>
      <c r="E61" s="329"/>
      <c r="F61" s="330"/>
      <c r="G61" s="330"/>
      <c r="H61" s="330"/>
      <c r="I61" s="331"/>
      <c r="J61" s="329"/>
      <c r="K61" s="330"/>
      <c r="L61" s="330"/>
      <c r="M61" s="330"/>
      <c r="N61" s="330"/>
      <c r="O61" s="330"/>
      <c r="P61" s="330"/>
      <c r="Q61" s="330"/>
      <c r="R61" s="330"/>
      <c r="S61" s="330"/>
      <c r="T61" s="330"/>
      <c r="U61" s="330"/>
      <c r="V61" s="330"/>
      <c r="W61" s="330"/>
      <c r="X61" s="330"/>
      <c r="Y61" s="330"/>
      <c r="Z61" s="330"/>
      <c r="AA61" s="330"/>
      <c r="AB61" s="330"/>
      <c r="AC61" s="330"/>
      <c r="AD61" s="330"/>
      <c r="AE61" s="330"/>
      <c r="AF61" s="331"/>
      <c r="AG61" s="334"/>
      <c r="AH61" s="335"/>
      <c r="AI61" s="334"/>
      <c r="AJ61" s="348"/>
    </row>
    <row r="62" spans="1:44" ht="12" hidden="1" customHeight="1" x14ac:dyDescent="0.15">
      <c r="A62" s="320"/>
      <c r="B62" s="321"/>
      <c r="C62" s="322">
        <v>6</v>
      </c>
      <c r="D62" s="323"/>
      <c r="E62" s="326"/>
      <c r="F62" s="327"/>
      <c r="G62" s="327"/>
      <c r="H62" s="327"/>
      <c r="I62" s="328"/>
      <c r="J62" s="326"/>
      <c r="K62" s="327"/>
      <c r="L62" s="327"/>
      <c r="M62" s="327"/>
      <c r="N62" s="327"/>
      <c r="O62" s="327"/>
      <c r="P62" s="327"/>
      <c r="Q62" s="327"/>
      <c r="R62" s="327"/>
      <c r="S62" s="327"/>
      <c r="T62" s="327"/>
      <c r="U62" s="327"/>
      <c r="V62" s="327"/>
      <c r="W62" s="327"/>
      <c r="X62" s="327"/>
      <c r="Y62" s="327"/>
      <c r="Z62" s="327"/>
      <c r="AA62" s="327"/>
      <c r="AB62" s="327"/>
      <c r="AC62" s="327"/>
      <c r="AD62" s="327"/>
      <c r="AE62" s="327"/>
      <c r="AF62" s="328"/>
      <c r="AG62" s="332"/>
      <c r="AH62" s="333"/>
      <c r="AI62" s="332"/>
      <c r="AJ62" s="347"/>
    </row>
    <row r="63" spans="1:44" ht="12" hidden="1" customHeight="1" x14ac:dyDescent="0.15">
      <c r="A63" s="320"/>
      <c r="B63" s="321"/>
      <c r="C63" s="324"/>
      <c r="D63" s="325"/>
      <c r="E63" s="329"/>
      <c r="F63" s="330"/>
      <c r="G63" s="330"/>
      <c r="H63" s="330"/>
      <c r="I63" s="331"/>
      <c r="J63" s="329"/>
      <c r="K63" s="330"/>
      <c r="L63" s="330"/>
      <c r="M63" s="330"/>
      <c r="N63" s="330"/>
      <c r="O63" s="330"/>
      <c r="P63" s="330"/>
      <c r="Q63" s="330"/>
      <c r="R63" s="330"/>
      <c r="S63" s="330"/>
      <c r="T63" s="330"/>
      <c r="U63" s="330"/>
      <c r="V63" s="330"/>
      <c r="W63" s="330"/>
      <c r="X63" s="330"/>
      <c r="Y63" s="330"/>
      <c r="Z63" s="330"/>
      <c r="AA63" s="330"/>
      <c r="AB63" s="330"/>
      <c r="AC63" s="330"/>
      <c r="AD63" s="330"/>
      <c r="AE63" s="330"/>
      <c r="AF63" s="331"/>
      <c r="AG63" s="334"/>
      <c r="AH63" s="335"/>
      <c r="AI63" s="334"/>
      <c r="AJ63" s="348"/>
    </row>
    <row r="64" spans="1:44" ht="12" hidden="1" customHeight="1" x14ac:dyDescent="0.15">
      <c r="A64" s="320"/>
      <c r="B64" s="321"/>
      <c r="C64" s="324"/>
      <c r="D64" s="325"/>
      <c r="E64" s="329"/>
      <c r="F64" s="330"/>
      <c r="G64" s="330"/>
      <c r="H64" s="330"/>
      <c r="I64" s="331"/>
      <c r="J64" s="329"/>
      <c r="K64" s="330"/>
      <c r="L64" s="330"/>
      <c r="M64" s="330"/>
      <c r="N64" s="330"/>
      <c r="O64" s="330"/>
      <c r="P64" s="330"/>
      <c r="Q64" s="330"/>
      <c r="R64" s="330"/>
      <c r="S64" s="330"/>
      <c r="T64" s="330"/>
      <c r="U64" s="330"/>
      <c r="V64" s="330"/>
      <c r="W64" s="330"/>
      <c r="X64" s="330"/>
      <c r="Y64" s="330"/>
      <c r="Z64" s="330"/>
      <c r="AA64" s="330"/>
      <c r="AB64" s="330"/>
      <c r="AC64" s="330"/>
      <c r="AD64" s="330"/>
      <c r="AE64" s="330"/>
      <c r="AF64" s="331"/>
      <c r="AG64" s="334"/>
      <c r="AH64" s="335"/>
      <c r="AI64" s="334"/>
      <c r="AJ64" s="348"/>
    </row>
    <row r="65" spans="1:36" ht="12" hidden="1" customHeight="1" x14ac:dyDescent="0.15">
      <c r="A65" s="320"/>
      <c r="B65" s="321"/>
      <c r="C65" s="324"/>
      <c r="D65" s="325"/>
      <c r="E65" s="329"/>
      <c r="F65" s="330"/>
      <c r="G65" s="330"/>
      <c r="H65" s="330"/>
      <c r="I65" s="331"/>
      <c r="J65" s="329"/>
      <c r="K65" s="330"/>
      <c r="L65" s="330"/>
      <c r="M65" s="330"/>
      <c r="N65" s="330"/>
      <c r="O65" s="330"/>
      <c r="P65" s="330"/>
      <c r="Q65" s="330"/>
      <c r="R65" s="330"/>
      <c r="S65" s="330"/>
      <c r="T65" s="330"/>
      <c r="U65" s="330"/>
      <c r="V65" s="330"/>
      <c r="W65" s="330"/>
      <c r="X65" s="330"/>
      <c r="Y65" s="330"/>
      <c r="Z65" s="330"/>
      <c r="AA65" s="330"/>
      <c r="AB65" s="330"/>
      <c r="AC65" s="330"/>
      <c r="AD65" s="330"/>
      <c r="AE65" s="330"/>
      <c r="AF65" s="331"/>
      <c r="AG65" s="334"/>
      <c r="AH65" s="335"/>
      <c r="AI65" s="334"/>
      <c r="AJ65" s="348"/>
    </row>
    <row r="66" spans="1:36" ht="12" hidden="1" customHeight="1" x14ac:dyDescent="0.15">
      <c r="A66" s="320"/>
      <c r="B66" s="321"/>
      <c r="C66" s="322">
        <v>7</v>
      </c>
      <c r="D66" s="323"/>
      <c r="E66" s="326"/>
      <c r="F66" s="327"/>
      <c r="G66" s="327"/>
      <c r="H66" s="327"/>
      <c r="I66" s="328"/>
      <c r="J66" s="326"/>
      <c r="K66" s="327"/>
      <c r="L66" s="327"/>
      <c r="M66" s="327"/>
      <c r="N66" s="327"/>
      <c r="O66" s="327"/>
      <c r="P66" s="327"/>
      <c r="Q66" s="327"/>
      <c r="R66" s="327"/>
      <c r="S66" s="327"/>
      <c r="T66" s="327"/>
      <c r="U66" s="327"/>
      <c r="V66" s="327"/>
      <c r="W66" s="327"/>
      <c r="X66" s="327"/>
      <c r="Y66" s="327"/>
      <c r="Z66" s="327"/>
      <c r="AA66" s="327"/>
      <c r="AB66" s="327"/>
      <c r="AC66" s="327"/>
      <c r="AD66" s="327"/>
      <c r="AE66" s="327"/>
      <c r="AF66" s="328"/>
      <c r="AG66" s="332"/>
      <c r="AH66" s="333"/>
      <c r="AI66" s="332"/>
      <c r="AJ66" s="347"/>
    </row>
    <row r="67" spans="1:36" ht="12" hidden="1" customHeight="1" x14ac:dyDescent="0.15">
      <c r="A67" s="320"/>
      <c r="B67" s="321"/>
      <c r="C67" s="324"/>
      <c r="D67" s="325"/>
      <c r="E67" s="329"/>
      <c r="F67" s="330"/>
      <c r="G67" s="330"/>
      <c r="H67" s="330"/>
      <c r="I67" s="331"/>
      <c r="J67" s="329"/>
      <c r="K67" s="330"/>
      <c r="L67" s="330"/>
      <c r="M67" s="330"/>
      <c r="N67" s="330"/>
      <c r="O67" s="330"/>
      <c r="P67" s="330"/>
      <c r="Q67" s="330"/>
      <c r="R67" s="330"/>
      <c r="S67" s="330"/>
      <c r="T67" s="330"/>
      <c r="U67" s="330"/>
      <c r="V67" s="330"/>
      <c r="W67" s="330"/>
      <c r="X67" s="330"/>
      <c r="Y67" s="330"/>
      <c r="Z67" s="330"/>
      <c r="AA67" s="330"/>
      <c r="AB67" s="330"/>
      <c r="AC67" s="330"/>
      <c r="AD67" s="330"/>
      <c r="AE67" s="330"/>
      <c r="AF67" s="331"/>
      <c r="AG67" s="334"/>
      <c r="AH67" s="335"/>
      <c r="AI67" s="334"/>
      <c r="AJ67" s="348"/>
    </row>
    <row r="68" spans="1:36" ht="12" hidden="1" customHeight="1" x14ac:dyDescent="0.15">
      <c r="A68" s="320"/>
      <c r="B68" s="321"/>
      <c r="C68" s="324"/>
      <c r="D68" s="325"/>
      <c r="E68" s="329"/>
      <c r="F68" s="330"/>
      <c r="G68" s="330"/>
      <c r="H68" s="330"/>
      <c r="I68" s="331"/>
      <c r="J68" s="329"/>
      <c r="K68" s="330"/>
      <c r="L68" s="330"/>
      <c r="M68" s="330"/>
      <c r="N68" s="330"/>
      <c r="O68" s="330"/>
      <c r="P68" s="330"/>
      <c r="Q68" s="330"/>
      <c r="R68" s="330"/>
      <c r="S68" s="330"/>
      <c r="T68" s="330"/>
      <c r="U68" s="330"/>
      <c r="V68" s="330"/>
      <c r="W68" s="330"/>
      <c r="X68" s="330"/>
      <c r="Y68" s="330"/>
      <c r="Z68" s="330"/>
      <c r="AA68" s="330"/>
      <c r="AB68" s="330"/>
      <c r="AC68" s="330"/>
      <c r="AD68" s="330"/>
      <c r="AE68" s="330"/>
      <c r="AF68" s="331"/>
      <c r="AG68" s="334"/>
      <c r="AH68" s="335"/>
      <c r="AI68" s="334"/>
      <c r="AJ68" s="348"/>
    </row>
    <row r="69" spans="1:36" ht="12" hidden="1" customHeight="1" x14ac:dyDescent="0.15">
      <c r="A69" s="320"/>
      <c r="B69" s="321"/>
      <c r="C69" s="324"/>
      <c r="D69" s="325"/>
      <c r="E69" s="329"/>
      <c r="F69" s="330"/>
      <c r="G69" s="330"/>
      <c r="H69" s="330"/>
      <c r="I69" s="331"/>
      <c r="J69" s="329"/>
      <c r="K69" s="330"/>
      <c r="L69" s="330"/>
      <c r="M69" s="330"/>
      <c r="N69" s="330"/>
      <c r="O69" s="330"/>
      <c r="P69" s="330"/>
      <c r="Q69" s="330"/>
      <c r="R69" s="330"/>
      <c r="S69" s="330"/>
      <c r="T69" s="330"/>
      <c r="U69" s="330"/>
      <c r="V69" s="330"/>
      <c r="W69" s="330"/>
      <c r="X69" s="330"/>
      <c r="Y69" s="330"/>
      <c r="Z69" s="330"/>
      <c r="AA69" s="330"/>
      <c r="AB69" s="330"/>
      <c r="AC69" s="330"/>
      <c r="AD69" s="330"/>
      <c r="AE69" s="330"/>
      <c r="AF69" s="331"/>
      <c r="AG69" s="334"/>
      <c r="AH69" s="335"/>
      <c r="AI69" s="334"/>
      <c r="AJ69" s="348"/>
    </row>
    <row r="70" spans="1:36" ht="12" hidden="1" customHeight="1" x14ac:dyDescent="0.15">
      <c r="A70" s="320"/>
      <c r="B70" s="321"/>
      <c r="C70" s="322">
        <v>8</v>
      </c>
      <c r="D70" s="323"/>
      <c r="E70" s="326"/>
      <c r="F70" s="327"/>
      <c r="G70" s="327"/>
      <c r="H70" s="327"/>
      <c r="I70" s="328"/>
      <c r="J70" s="326"/>
      <c r="K70" s="327"/>
      <c r="L70" s="327"/>
      <c r="M70" s="327"/>
      <c r="N70" s="327"/>
      <c r="O70" s="327"/>
      <c r="P70" s="327"/>
      <c r="Q70" s="327"/>
      <c r="R70" s="327"/>
      <c r="S70" s="327"/>
      <c r="T70" s="327"/>
      <c r="U70" s="327"/>
      <c r="V70" s="327"/>
      <c r="W70" s="327"/>
      <c r="X70" s="327"/>
      <c r="Y70" s="327"/>
      <c r="Z70" s="327"/>
      <c r="AA70" s="327"/>
      <c r="AB70" s="327"/>
      <c r="AC70" s="327"/>
      <c r="AD70" s="327"/>
      <c r="AE70" s="327"/>
      <c r="AF70" s="328"/>
      <c r="AG70" s="332"/>
      <c r="AH70" s="333"/>
      <c r="AI70" s="332"/>
      <c r="AJ70" s="347"/>
    </row>
    <row r="71" spans="1:36" ht="12" hidden="1" customHeight="1" x14ac:dyDescent="0.15">
      <c r="A71" s="320"/>
      <c r="B71" s="321"/>
      <c r="C71" s="324"/>
      <c r="D71" s="325"/>
      <c r="E71" s="329"/>
      <c r="F71" s="330"/>
      <c r="G71" s="330"/>
      <c r="H71" s="330"/>
      <c r="I71" s="331"/>
      <c r="J71" s="329"/>
      <c r="K71" s="330"/>
      <c r="L71" s="330"/>
      <c r="M71" s="330"/>
      <c r="N71" s="330"/>
      <c r="O71" s="330"/>
      <c r="P71" s="330"/>
      <c r="Q71" s="330"/>
      <c r="R71" s="330"/>
      <c r="S71" s="330"/>
      <c r="T71" s="330"/>
      <c r="U71" s="330"/>
      <c r="V71" s="330"/>
      <c r="W71" s="330"/>
      <c r="X71" s="330"/>
      <c r="Y71" s="330"/>
      <c r="Z71" s="330"/>
      <c r="AA71" s="330"/>
      <c r="AB71" s="330"/>
      <c r="AC71" s="330"/>
      <c r="AD71" s="330"/>
      <c r="AE71" s="330"/>
      <c r="AF71" s="331"/>
      <c r="AG71" s="334"/>
      <c r="AH71" s="335"/>
      <c r="AI71" s="334"/>
      <c r="AJ71" s="348"/>
    </row>
    <row r="72" spans="1:36" ht="12" hidden="1" customHeight="1" x14ac:dyDescent="0.15">
      <c r="A72" s="320"/>
      <c r="B72" s="321"/>
      <c r="C72" s="324"/>
      <c r="D72" s="325"/>
      <c r="E72" s="329"/>
      <c r="F72" s="330"/>
      <c r="G72" s="330"/>
      <c r="H72" s="330"/>
      <c r="I72" s="331"/>
      <c r="J72" s="329"/>
      <c r="K72" s="330"/>
      <c r="L72" s="330"/>
      <c r="M72" s="330"/>
      <c r="N72" s="330"/>
      <c r="O72" s="330"/>
      <c r="P72" s="330"/>
      <c r="Q72" s="330"/>
      <c r="R72" s="330"/>
      <c r="S72" s="330"/>
      <c r="T72" s="330"/>
      <c r="U72" s="330"/>
      <c r="V72" s="330"/>
      <c r="W72" s="330"/>
      <c r="X72" s="330"/>
      <c r="Y72" s="330"/>
      <c r="Z72" s="330"/>
      <c r="AA72" s="330"/>
      <c r="AB72" s="330"/>
      <c r="AC72" s="330"/>
      <c r="AD72" s="330"/>
      <c r="AE72" s="330"/>
      <c r="AF72" s="331"/>
      <c r="AG72" s="334"/>
      <c r="AH72" s="335"/>
      <c r="AI72" s="334"/>
      <c r="AJ72" s="348"/>
    </row>
    <row r="73" spans="1:36" ht="12" hidden="1" customHeight="1" x14ac:dyDescent="0.15">
      <c r="A73" s="320"/>
      <c r="B73" s="321"/>
      <c r="C73" s="324"/>
      <c r="D73" s="325"/>
      <c r="E73" s="329"/>
      <c r="F73" s="330"/>
      <c r="G73" s="330"/>
      <c r="H73" s="330"/>
      <c r="I73" s="331"/>
      <c r="J73" s="329"/>
      <c r="K73" s="330"/>
      <c r="L73" s="330"/>
      <c r="M73" s="330"/>
      <c r="N73" s="330"/>
      <c r="O73" s="330"/>
      <c r="P73" s="330"/>
      <c r="Q73" s="330"/>
      <c r="R73" s="330"/>
      <c r="S73" s="330"/>
      <c r="T73" s="330"/>
      <c r="U73" s="330"/>
      <c r="V73" s="330"/>
      <c r="W73" s="330"/>
      <c r="X73" s="330"/>
      <c r="Y73" s="330"/>
      <c r="Z73" s="330"/>
      <c r="AA73" s="330"/>
      <c r="AB73" s="330"/>
      <c r="AC73" s="330"/>
      <c r="AD73" s="330"/>
      <c r="AE73" s="330"/>
      <c r="AF73" s="331"/>
      <c r="AG73" s="334"/>
      <c r="AH73" s="335"/>
      <c r="AI73" s="334"/>
      <c r="AJ73" s="348"/>
    </row>
    <row r="74" spans="1:36" ht="12" hidden="1" customHeight="1" x14ac:dyDescent="0.15">
      <c r="A74" s="320"/>
      <c r="B74" s="321"/>
      <c r="C74" s="322">
        <v>9</v>
      </c>
      <c r="D74" s="323"/>
      <c r="E74" s="326"/>
      <c r="F74" s="327"/>
      <c r="G74" s="327"/>
      <c r="H74" s="327"/>
      <c r="I74" s="328"/>
      <c r="J74" s="326"/>
      <c r="K74" s="327"/>
      <c r="L74" s="327"/>
      <c r="M74" s="327"/>
      <c r="N74" s="327"/>
      <c r="O74" s="327"/>
      <c r="P74" s="327"/>
      <c r="Q74" s="327"/>
      <c r="R74" s="327"/>
      <c r="S74" s="327"/>
      <c r="T74" s="327"/>
      <c r="U74" s="327"/>
      <c r="V74" s="327"/>
      <c r="W74" s="327"/>
      <c r="X74" s="327"/>
      <c r="Y74" s="327"/>
      <c r="Z74" s="327"/>
      <c r="AA74" s="327"/>
      <c r="AB74" s="327"/>
      <c r="AC74" s="327"/>
      <c r="AD74" s="327"/>
      <c r="AE74" s="327"/>
      <c r="AF74" s="328"/>
      <c r="AG74" s="332"/>
      <c r="AH74" s="333"/>
      <c r="AI74" s="332"/>
      <c r="AJ74" s="347"/>
    </row>
    <row r="75" spans="1:36" ht="12" hidden="1" customHeight="1" x14ac:dyDescent="0.15">
      <c r="A75" s="320"/>
      <c r="B75" s="321"/>
      <c r="C75" s="324"/>
      <c r="D75" s="325"/>
      <c r="E75" s="329"/>
      <c r="F75" s="330"/>
      <c r="G75" s="330"/>
      <c r="H75" s="330"/>
      <c r="I75" s="331"/>
      <c r="J75" s="329"/>
      <c r="K75" s="330"/>
      <c r="L75" s="330"/>
      <c r="M75" s="330"/>
      <c r="N75" s="330"/>
      <c r="O75" s="330"/>
      <c r="P75" s="330"/>
      <c r="Q75" s="330"/>
      <c r="R75" s="330"/>
      <c r="S75" s="330"/>
      <c r="T75" s="330"/>
      <c r="U75" s="330"/>
      <c r="V75" s="330"/>
      <c r="W75" s="330"/>
      <c r="X75" s="330"/>
      <c r="Y75" s="330"/>
      <c r="Z75" s="330"/>
      <c r="AA75" s="330"/>
      <c r="AB75" s="330"/>
      <c r="AC75" s="330"/>
      <c r="AD75" s="330"/>
      <c r="AE75" s="330"/>
      <c r="AF75" s="331"/>
      <c r="AG75" s="334"/>
      <c r="AH75" s="335"/>
      <c r="AI75" s="334"/>
      <c r="AJ75" s="348"/>
    </row>
    <row r="76" spans="1:36" ht="12" hidden="1" customHeight="1" x14ac:dyDescent="0.15">
      <c r="A76" s="320"/>
      <c r="B76" s="321"/>
      <c r="C76" s="324"/>
      <c r="D76" s="325"/>
      <c r="E76" s="329"/>
      <c r="F76" s="330"/>
      <c r="G76" s="330"/>
      <c r="H76" s="330"/>
      <c r="I76" s="331"/>
      <c r="J76" s="329"/>
      <c r="K76" s="330"/>
      <c r="L76" s="330"/>
      <c r="M76" s="330"/>
      <c r="N76" s="330"/>
      <c r="O76" s="330"/>
      <c r="P76" s="330"/>
      <c r="Q76" s="330"/>
      <c r="R76" s="330"/>
      <c r="S76" s="330"/>
      <c r="T76" s="330"/>
      <c r="U76" s="330"/>
      <c r="V76" s="330"/>
      <c r="W76" s="330"/>
      <c r="X76" s="330"/>
      <c r="Y76" s="330"/>
      <c r="Z76" s="330"/>
      <c r="AA76" s="330"/>
      <c r="AB76" s="330"/>
      <c r="AC76" s="330"/>
      <c r="AD76" s="330"/>
      <c r="AE76" s="330"/>
      <c r="AF76" s="331"/>
      <c r="AG76" s="334"/>
      <c r="AH76" s="335"/>
      <c r="AI76" s="334"/>
      <c r="AJ76" s="348"/>
    </row>
    <row r="77" spans="1:36" ht="12" hidden="1" customHeight="1" x14ac:dyDescent="0.15">
      <c r="A77" s="320"/>
      <c r="B77" s="321"/>
      <c r="C77" s="351"/>
      <c r="D77" s="352"/>
      <c r="E77" s="342"/>
      <c r="F77" s="343"/>
      <c r="G77" s="343"/>
      <c r="H77" s="343"/>
      <c r="I77" s="344"/>
      <c r="J77" s="342"/>
      <c r="K77" s="343"/>
      <c r="L77" s="343"/>
      <c r="M77" s="343"/>
      <c r="N77" s="343"/>
      <c r="O77" s="343"/>
      <c r="P77" s="343"/>
      <c r="Q77" s="343"/>
      <c r="R77" s="343"/>
      <c r="S77" s="343"/>
      <c r="T77" s="343"/>
      <c r="U77" s="343"/>
      <c r="V77" s="343"/>
      <c r="W77" s="343"/>
      <c r="X77" s="343"/>
      <c r="Y77" s="343"/>
      <c r="Z77" s="343"/>
      <c r="AA77" s="343"/>
      <c r="AB77" s="343"/>
      <c r="AC77" s="343"/>
      <c r="AD77" s="343"/>
      <c r="AE77" s="343"/>
      <c r="AF77" s="344"/>
      <c r="AG77" s="334"/>
      <c r="AH77" s="335"/>
      <c r="AI77" s="334"/>
      <c r="AJ77" s="348"/>
    </row>
    <row r="78" spans="1:36" ht="12" hidden="1" customHeight="1" x14ac:dyDescent="0.15">
      <c r="A78" s="320"/>
      <c r="B78" s="321"/>
      <c r="C78" s="322">
        <v>10</v>
      </c>
      <c r="D78" s="323"/>
      <c r="E78" s="326"/>
      <c r="F78" s="327"/>
      <c r="G78" s="327"/>
      <c r="H78" s="327"/>
      <c r="I78" s="328"/>
      <c r="J78" s="326"/>
      <c r="K78" s="327"/>
      <c r="L78" s="327"/>
      <c r="M78" s="327"/>
      <c r="N78" s="327"/>
      <c r="O78" s="327"/>
      <c r="P78" s="327"/>
      <c r="Q78" s="327"/>
      <c r="R78" s="327"/>
      <c r="S78" s="327"/>
      <c r="T78" s="327"/>
      <c r="U78" s="327"/>
      <c r="V78" s="327"/>
      <c r="W78" s="327"/>
      <c r="X78" s="327"/>
      <c r="Y78" s="327"/>
      <c r="Z78" s="327"/>
      <c r="AA78" s="327"/>
      <c r="AB78" s="327"/>
      <c r="AC78" s="327"/>
      <c r="AD78" s="327"/>
      <c r="AE78" s="327"/>
      <c r="AF78" s="328"/>
      <c r="AG78" s="332"/>
      <c r="AH78" s="333"/>
      <c r="AI78" s="332"/>
      <c r="AJ78" s="347"/>
    </row>
    <row r="79" spans="1:36" ht="12" hidden="1" customHeight="1" x14ac:dyDescent="0.15">
      <c r="A79" s="320"/>
      <c r="B79" s="321"/>
      <c r="C79" s="324"/>
      <c r="D79" s="325"/>
      <c r="E79" s="329"/>
      <c r="F79" s="330"/>
      <c r="G79" s="330"/>
      <c r="H79" s="330"/>
      <c r="I79" s="331"/>
      <c r="J79" s="329"/>
      <c r="K79" s="330"/>
      <c r="L79" s="330"/>
      <c r="M79" s="330"/>
      <c r="N79" s="330"/>
      <c r="O79" s="330"/>
      <c r="P79" s="330"/>
      <c r="Q79" s="330"/>
      <c r="R79" s="330"/>
      <c r="S79" s="330"/>
      <c r="T79" s="330"/>
      <c r="U79" s="330"/>
      <c r="V79" s="330"/>
      <c r="W79" s="330"/>
      <c r="X79" s="330"/>
      <c r="Y79" s="330"/>
      <c r="Z79" s="330"/>
      <c r="AA79" s="330"/>
      <c r="AB79" s="330"/>
      <c r="AC79" s="330"/>
      <c r="AD79" s="330"/>
      <c r="AE79" s="330"/>
      <c r="AF79" s="331"/>
      <c r="AG79" s="334"/>
      <c r="AH79" s="335"/>
      <c r="AI79" s="334"/>
      <c r="AJ79" s="348"/>
    </row>
    <row r="80" spans="1:36" ht="12" hidden="1" customHeight="1" x14ac:dyDescent="0.15">
      <c r="A80" s="320"/>
      <c r="B80" s="321"/>
      <c r="C80" s="324"/>
      <c r="D80" s="325"/>
      <c r="E80" s="329"/>
      <c r="F80" s="330"/>
      <c r="G80" s="330"/>
      <c r="H80" s="330"/>
      <c r="I80" s="331"/>
      <c r="J80" s="329"/>
      <c r="K80" s="330"/>
      <c r="L80" s="330"/>
      <c r="M80" s="330"/>
      <c r="N80" s="330"/>
      <c r="O80" s="330"/>
      <c r="P80" s="330"/>
      <c r="Q80" s="330"/>
      <c r="R80" s="330"/>
      <c r="S80" s="330"/>
      <c r="T80" s="330"/>
      <c r="U80" s="330"/>
      <c r="V80" s="330"/>
      <c r="W80" s="330"/>
      <c r="X80" s="330"/>
      <c r="Y80" s="330"/>
      <c r="Z80" s="330"/>
      <c r="AA80" s="330"/>
      <c r="AB80" s="330"/>
      <c r="AC80" s="330"/>
      <c r="AD80" s="330"/>
      <c r="AE80" s="330"/>
      <c r="AF80" s="331"/>
      <c r="AG80" s="334"/>
      <c r="AH80" s="335"/>
      <c r="AI80" s="334"/>
      <c r="AJ80" s="348"/>
    </row>
    <row r="81" spans="1:75" ht="12" hidden="1" customHeight="1" x14ac:dyDescent="0.15">
      <c r="A81" s="320"/>
      <c r="B81" s="321"/>
      <c r="C81" s="351"/>
      <c r="D81" s="352"/>
      <c r="E81" s="342"/>
      <c r="F81" s="343"/>
      <c r="G81" s="343"/>
      <c r="H81" s="343"/>
      <c r="I81" s="344"/>
      <c r="J81" s="342"/>
      <c r="K81" s="343"/>
      <c r="L81" s="343"/>
      <c r="M81" s="343"/>
      <c r="N81" s="343"/>
      <c r="O81" s="343"/>
      <c r="P81" s="343"/>
      <c r="Q81" s="343"/>
      <c r="R81" s="343"/>
      <c r="S81" s="343"/>
      <c r="T81" s="343"/>
      <c r="U81" s="343"/>
      <c r="V81" s="343"/>
      <c r="W81" s="343"/>
      <c r="X81" s="343"/>
      <c r="Y81" s="343"/>
      <c r="Z81" s="343"/>
      <c r="AA81" s="343"/>
      <c r="AB81" s="343"/>
      <c r="AC81" s="343"/>
      <c r="AD81" s="343"/>
      <c r="AE81" s="343"/>
      <c r="AF81" s="344"/>
      <c r="AG81" s="334"/>
      <c r="AH81" s="335"/>
      <c r="AI81" s="334"/>
      <c r="AJ81" s="348"/>
    </row>
    <row r="82" spans="1:75" ht="12" customHeight="1" x14ac:dyDescent="0.15">
      <c r="A82" s="320"/>
      <c r="B82" s="321"/>
      <c r="C82" s="361" t="s">
        <v>34</v>
      </c>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3"/>
      <c r="AN82" s="113"/>
    </row>
    <row r="83" spans="1:75" x14ac:dyDescent="0.15">
      <c r="A83" s="320"/>
      <c r="B83" s="321"/>
      <c r="C83" s="364"/>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6"/>
      <c r="AN83" s="113"/>
    </row>
    <row r="84" spans="1:75" ht="12" customHeight="1" x14ac:dyDescent="0.15">
      <c r="A84" s="320"/>
      <c r="B84" s="321"/>
      <c r="C84" s="364"/>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6"/>
      <c r="AN84" s="113"/>
    </row>
    <row r="85" spans="1:75" ht="12" customHeight="1" x14ac:dyDescent="0.15">
      <c r="A85" s="120"/>
      <c r="B85" s="121"/>
      <c r="C85" s="367" t="s">
        <v>52</v>
      </c>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9"/>
      <c r="AL85" s="122"/>
      <c r="AO85" s="109"/>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1:75" ht="12" customHeight="1" x14ac:dyDescent="0.15">
      <c r="A86" s="120"/>
      <c r="B86" s="121"/>
      <c r="C86" s="364"/>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6"/>
      <c r="AO86" s="109"/>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1:75" ht="12" customHeight="1" thickBot="1" x14ac:dyDescent="0.2">
      <c r="A87" s="120"/>
      <c r="B87" s="121"/>
      <c r="C87" s="370"/>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2"/>
      <c r="AO87" s="109"/>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1:75" ht="12" customHeight="1" x14ac:dyDescent="0.15">
      <c r="A88" s="373" t="s">
        <v>53</v>
      </c>
      <c r="B88" s="374"/>
      <c r="C88" s="374"/>
      <c r="D88" s="374"/>
      <c r="E88" s="374"/>
      <c r="F88" s="374"/>
      <c r="G88" s="375"/>
      <c r="H88" s="382" t="s">
        <v>35</v>
      </c>
      <c r="I88" s="383"/>
      <c r="J88" s="383"/>
      <c r="K88" s="383"/>
      <c r="L88" s="383"/>
      <c r="M88" s="383"/>
      <c r="N88" s="383"/>
      <c r="O88" s="383"/>
      <c r="P88" s="383"/>
      <c r="Q88" s="383"/>
      <c r="R88" s="383"/>
      <c r="S88" s="383"/>
      <c r="T88" s="383"/>
      <c r="U88" s="383"/>
      <c r="V88" s="383"/>
      <c r="W88" s="383"/>
      <c r="X88" s="384"/>
      <c r="Y88" s="385" t="s">
        <v>36</v>
      </c>
      <c r="Z88" s="384"/>
      <c r="AA88" s="386" t="s">
        <v>37</v>
      </c>
      <c r="AB88" s="386"/>
      <c r="AC88" s="386"/>
      <c r="AD88" s="386"/>
      <c r="AE88" s="386"/>
      <c r="AF88" s="386" t="s">
        <v>38</v>
      </c>
      <c r="AG88" s="386"/>
      <c r="AH88" s="386"/>
      <c r="AI88" s="386"/>
      <c r="AJ88" s="387"/>
      <c r="AN88" s="113"/>
    </row>
    <row r="89" spans="1:75" ht="12" customHeight="1" x14ac:dyDescent="0.15">
      <c r="A89" s="376"/>
      <c r="B89" s="377"/>
      <c r="C89" s="377"/>
      <c r="D89" s="377"/>
      <c r="E89" s="377"/>
      <c r="F89" s="377"/>
      <c r="G89" s="378"/>
      <c r="H89" s="388"/>
      <c r="I89" s="389"/>
      <c r="J89" s="389"/>
      <c r="K89" s="389"/>
      <c r="L89" s="389"/>
      <c r="M89" s="389"/>
      <c r="N89" s="389"/>
      <c r="O89" s="389"/>
      <c r="P89" s="389"/>
      <c r="Q89" s="389"/>
      <c r="R89" s="389"/>
      <c r="S89" s="389"/>
      <c r="T89" s="389"/>
      <c r="U89" s="389"/>
      <c r="V89" s="389"/>
      <c r="W89" s="389"/>
      <c r="X89" s="390"/>
      <c r="Y89" s="391"/>
      <c r="Z89" s="392"/>
      <c r="AA89" s="393"/>
      <c r="AB89" s="393"/>
      <c r="AC89" s="393"/>
      <c r="AD89" s="393"/>
      <c r="AE89" s="393"/>
      <c r="AF89" s="393"/>
      <c r="AG89" s="393"/>
      <c r="AH89" s="393"/>
      <c r="AI89" s="393"/>
      <c r="AJ89" s="394"/>
      <c r="AN89" s="113"/>
    </row>
    <row r="90" spans="1:75" ht="12" customHeight="1" x14ac:dyDescent="0.15">
      <c r="A90" s="376"/>
      <c r="B90" s="377"/>
      <c r="C90" s="377"/>
      <c r="D90" s="377"/>
      <c r="E90" s="377"/>
      <c r="F90" s="377"/>
      <c r="G90" s="378"/>
      <c r="H90" s="395"/>
      <c r="I90" s="396"/>
      <c r="J90" s="396"/>
      <c r="K90" s="396"/>
      <c r="L90" s="396"/>
      <c r="M90" s="396"/>
      <c r="N90" s="396"/>
      <c r="O90" s="396"/>
      <c r="P90" s="396"/>
      <c r="Q90" s="396"/>
      <c r="R90" s="396"/>
      <c r="S90" s="396"/>
      <c r="T90" s="396"/>
      <c r="U90" s="396"/>
      <c r="V90" s="396"/>
      <c r="W90" s="396"/>
      <c r="X90" s="397"/>
      <c r="Y90" s="391"/>
      <c r="Z90" s="392"/>
      <c r="AA90" s="398"/>
      <c r="AB90" s="398"/>
      <c r="AC90" s="398"/>
      <c r="AD90" s="398"/>
      <c r="AE90" s="398"/>
      <c r="AF90" s="398"/>
      <c r="AG90" s="398"/>
      <c r="AH90" s="398"/>
      <c r="AI90" s="398"/>
      <c r="AJ90" s="399"/>
      <c r="AN90" s="113"/>
    </row>
    <row r="91" spans="1:75" ht="12" customHeight="1" x14ac:dyDescent="0.15">
      <c r="A91" s="376"/>
      <c r="B91" s="377"/>
      <c r="C91" s="377"/>
      <c r="D91" s="377"/>
      <c r="E91" s="377"/>
      <c r="F91" s="377"/>
      <c r="G91" s="378"/>
      <c r="H91" s="395"/>
      <c r="I91" s="396"/>
      <c r="J91" s="396"/>
      <c r="K91" s="396"/>
      <c r="L91" s="396"/>
      <c r="M91" s="396"/>
      <c r="N91" s="396"/>
      <c r="O91" s="396"/>
      <c r="P91" s="396"/>
      <c r="Q91" s="396"/>
      <c r="R91" s="396"/>
      <c r="S91" s="396"/>
      <c r="T91" s="396"/>
      <c r="U91" s="396"/>
      <c r="V91" s="396"/>
      <c r="W91" s="396"/>
      <c r="X91" s="397"/>
      <c r="Y91" s="391"/>
      <c r="Z91" s="392"/>
      <c r="AA91" s="398"/>
      <c r="AB91" s="398"/>
      <c r="AC91" s="398"/>
      <c r="AD91" s="398"/>
      <c r="AE91" s="398"/>
      <c r="AF91" s="398"/>
      <c r="AG91" s="398"/>
      <c r="AH91" s="398"/>
      <c r="AI91" s="398"/>
      <c r="AJ91" s="399"/>
      <c r="AN91" s="113"/>
    </row>
    <row r="92" spans="1:75" ht="12" customHeight="1" x14ac:dyDescent="0.15">
      <c r="A92" s="376"/>
      <c r="B92" s="377"/>
      <c r="C92" s="377"/>
      <c r="D92" s="377"/>
      <c r="E92" s="377"/>
      <c r="F92" s="377"/>
      <c r="G92" s="378"/>
      <c r="H92" s="395"/>
      <c r="I92" s="396"/>
      <c r="J92" s="396"/>
      <c r="K92" s="396"/>
      <c r="L92" s="396"/>
      <c r="M92" s="396"/>
      <c r="N92" s="396"/>
      <c r="O92" s="396"/>
      <c r="P92" s="396"/>
      <c r="Q92" s="396"/>
      <c r="R92" s="396"/>
      <c r="S92" s="396"/>
      <c r="T92" s="396"/>
      <c r="U92" s="396"/>
      <c r="V92" s="396"/>
      <c r="W92" s="396"/>
      <c r="X92" s="397"/>
      <c r="Y92" s="391"/>
      <c r="Z92" s="392"/>
      <c r="AA92" s="398"/>
      <c r="AB92" s="398"/>
      <c r="AC92" s="398"/>
      <c r="AD92" s="398"/>
      <c r="AE92" s="398"/>
      <c r="AF92" s="398"/>
      <c r="AG92" s="398"/>
      <c r="AH92" s="398"/>
      <c r="AI92" s="398"/>
      <c r="AJ92" s="399"/>
      <c r="AN92" s="113"/>
    </row>
    <row r="93" spans="1:75" ht="12" customHeight="1" x14ac:dyDescent="0.15">
      <c r="A93" s="376"/>
      <c r="B93" s="377"/>
      <c r="C93" s="377"/>
      <c r="D93" s="377"/>
      <c r="E93" s="377"/>
      <c r="F93" s="377"/>
      <c r="G93" s="378"/>
      <c r="H93" s="395"/>
      <c r="I93" s="396"/>
      <c r="J93" s="396"/>
      <c r="K93" s="396"/>
      <c r="L93" s="396"/>
      <c r="M93" s="396"/>
      <c r="N93" s="396"/>
      <c r="O93" s="396"/>
      <c r="P93" s="396"/>
      <c r="Q93" s="396"/>
      <c r="R93" s="396"/>
      <c r="S93" s="396"/>
      <c r="T93" s="396"/>
      <c r="U93" s="396"/>
      <c r="V93" s="396"/>
      <c r="W93" s="396"/>
      <c r="X93" s="397"/>
      <c r="Y93" s="391"/>
      <c r="Z93" s="392"/>
      <c r="AA93" s="398"/>
      <c r="AB93" s="398"/>
      <c r="AC93" s="398"/>
      <c r="AD93" s="398"/>
      <c r="AE93" s="398"/>
      <c r="AF93" s="398"/>
      <c r="AG93" s="398"/>
      <c r="AH93" s="398"/>
      <c r="AI93" s="398"/>
      <c r="AJ93" s="399"/>
      <c r="AN93" s="113"/>
    </row>
    <row r="94" spans="1:75" ht="12" hidden="1" customHeight="1" x14ac:dyDescent="0.15">
      <c r="A94" s="376"/>
      <c r="B94" s="377"/>
      <c r="C94" s="377"/>
      <c r="D94" s="377"/>
      <c r="E94" s="377"/>
      <c r="F94" s="377"/>
      <c r="G94" s="378"/>
      <c r="H94" s="395"/>
      <c r="I94" s="396"/>
      <c r="J94" s="396"/>
      <c r="K94" s="396"/>
      <c r="L94" s="396"/>
      <c r="M94" s="396"/>
      <c r="N94" s="396"/>
      <c r="O94" s="396"/>
      <c r="P94" s="396"/>
      <c r="Q94" s="396"/>
      <c r="R94" s="396"/>
      <c r="S94" s="396"/>
      <c r="T94" s="396"/>
      <c r="U94" s="396"/>
      <c r="V94" s="396"/>
      <c r="W94" s="396"/>
      <c r="X94" s="397"/>
      <c r="Y94" s="391"/>
      <c r="Z94" s="392"/>
      <c r="AA94" s="398"/>
      <c r="AB94" s="398"/>
      <c r="AC94" s="398"/>
      <c r="AD94" s="398"/>
      <c r="AE94" s="398"/>
      <c r="AF94" s="398"/>
      <c r="AG94" s="398"/>
      <c r="AH94" s="398"/>
      <c r="AI94" s="398"/>
      <c r="AJ94" s="399"/>
      <c r="AN94" s="113"/>
    </row>
    <row r="95" spans="1:75" ht="12" hidden="1" customHeight="1" x14ac:dyDescent="0.15">
      <c r="A95" s="376"/>
      <c r="B95" s="377"/>
      <c r="C95" s="377"/>
      <c r="D95" s="377"/>
      <c r="E95" s="377"/>
      <c r="F95" s="377"/>
      <c r="G95" s="378"/>
      <c r="H95" s="395"/>
      <c r="I95" s="396"/>
      <c r="J95" s="396"/>
      <c r="K95" s="396"/>
      <c r="L95" s="396"/>
      <c r="M95" s="396"/>
      <c r="N95" s="396"/>
      <c r="O95" s="396"/>
      <c r="P95" s="396"/>
      <c r="Q95" s="396"/>
      <c r="R95" s="396"/>
      <c r="S95" s="396"/>
      <c r="T95" s="396"/>
      <c r="U95" s="396"/>
      <c r="V95" s="396"/>
      <c r="W95" s="396"/>
      <c r="X95" s="397"/>
      <c r="Y95" s="391"/>
      <c r="Z95" s="392"/>
      <c r="AA95" s="398"/>
      <c r="AB95" s="398"/>
      <c r="AC95" s="398"/>
      <c r="AD95" s="398"/>
      <c r="AE95" s="398"/>
      <c r="AF95" s="398"/>
      <c r="AG95" s="398"/>
      <c r="AH95" s="398"/>
      <c r="AI95" s="398"/>
      <c r="AJ95" s="399"/>
      <c r="AN95" s="113"/>
    </row>
    <row r="96" spans="1:75" ht="12" hidden="1" customHeight="1" x14ac:dyDescent="0.15">
      <c r="A96" s="376"/>
      <c r="B96" s="377"/>
      <c r="C96" s="377"/>
      <c r="D96" s="377"/>
      <c r="E96" s="377"/>
      <c r="F96" s="377"/>
      <c r="G96" s="378"/>
      <c r="H96" s="395"/>
      <c r="I96" s="396"/>
      <c r="J96" s="396"/>
      <c r="K96" s="396"/>
      <c r="L96" s="396"/>
      <c r="M96" s="396"/>
      <c r="N96" s="396"/>
      <c r="O96" s="396"/>
      <c r="P96" s="396"/>
      <c r="Q96" s="396"/>
      <c r="R96" s="396"/>
      <c r="S96" s="396"/>
      <c r="T96" s="396"/>
      <c r="U96" s="396"/>
      <c r="V96" s="396"/>
      <c r="W96" s="396"/>
      <c r="X96" s="397"/>
      <c r="Y96" s="391"/>
      <c r="Z96" s="392"/>
      <c r="AA96" s="398"/>
      <c r="AB96" s="398"/>
      <c r="AC96" s="398"/>
      <c r="AD96" s="398"/>
      <c r="AE96" s="398"/>
      <c r="AF96" s="398"/>
      <c r="AG96" s="398"/>
      <c r="AH96" s="398"/>
      <c r="AI96" s="398"/>
      <c r="AJ96" s="399"/>
      <c r="AN96" s="113"/>
    </row>
    <row r="97" spans="1:40" ht="12" hidden="1" customHeight="1" x14ac:dyDescent="0.15">
      <c r="A97" s="376"/>
      <c r="B97" s="377"/>
      <c r="C97" s="377"/>
      <c r="D97" s="377"/>
      <c r="E97" s="377"/>
      <c r="F97" s="377"/>
      <c r="G97" s="378"/>
      <c r="H97" s="395"/>
      <c r="I97" s="396"/>
      <c r="J97" s="396"/>
      <c r="K97" s="396"/>
      <c r="L97" s="396"/>
      <c r="M97" s="396"/>
      <c r="N97" s="396"/>
      <c r="O97" s="396"/>
      <c r="P97" s="396"/>
      <c r="Q97" s="396"/>
      <c r="R97" s="396"/>
      <c r="S97" s="396"/>
      <c r="T97" s="396"/>
      <c r="U97" s="396"/>
      <c r="V97" s="396"/>
      <c r="W97" s="396"/>
      <c r="X97" s="397"/>
      <c r="Y97" s="391"/>
      <c r="Z97" s="392"/>
      <c r="AA97" s="398"/>
      <c r="AB97" s="398"/>
      <c r="AC97" s="398"/>
      <c r="AD97" s="398"/>
      <c r="AE97" s="398"/>
      <c r="AF97" s="398"/>
      <c r="AG97" s="398"/>
      <c r="AH97" s="398"/>
      <c r="AI97" s="398"/>
      <c r="AJ97" s="399"/>
      <c r="AN97" s="113"/>
    </row>
    <row r="98" spans="1:40" ht="12" hidden="1" customHeight="1" x14ac:dyDescent="0.15">
      <c r="A98" s="379"/>
      <c r="B98" s="380"/>
      <c r="C98" s="380"/>
      <c r="D98" s="380"/>
      <c r="E98" s="380"/>
      <c r="F98" s="380"/>
      <c r="G98" s="381"/>
      <c r="H98" s="395"/>
      <c r="I98" s="396"/>
      <c r="J98" s="396"/>
      <c r="K98" s="396"/>
      <c r="L98" s="396"/>
      <c r="M98" s="396"/>
      <c r="N98" s="396"/>
      <c r="O98" s="396"/>
      <c r="P98" s="396"/>
      <c r="Q98" s="396"/>
      <c r="R98" s="396"/>
      <c r="S98" s="396"/>
      <c r="T98" s="396"/>
      <c r="U98" s="396"/>
      <c r="V98" s="396"/>
      <c r="W98" s="396"/>
      <c r="X98" s="397"/>
      <c r="Y98" s="391"/>
      <c r="Z98" s="392"/>
      <c r="AA98" s="398"/>
      <c r="AB98" s="398"/>
      <c r="AC98" s="398"/>
      <c r="AD98" s="398"/>
      <c r="AE98" s="398"/>
      <c r="AF98" s="398"/>
      <c r="AG98" s="398"/>
      <c r="AH98" s="398"/>
      <c r="AI98" s="398"/>
      <c r="AJ98" s="399"/>
      <c r="AN98" s="113"/>
    </row>
    <row r="99" spans="1:40" ht="12" customHeight="1" x14ac:dyDescent="0.15">
      <c r="A99" s="400" t="s">
        <v>54</v>
      </c>
      <c r="B99" s="401"/>
      <c r="C99" s="401"/>
      <c r="D99" s="401"/>
      <c r="E99" s="401"/>
      <c r="F99" s="401"/>
      <c r="G99" s="402"/>
      <c r="H99" s="403" t="s">
        <v>29</v>
      </c>
      <c r="I99" s="404"/>
      <c r="J99" s="404"/>
      <c r="K99" s="404"/>
      <c r="L99" s="404"/>
      <c r="M99" s="404"/>
      <c r="N99" s="404"/>
      <c r="O99" s="404"/>
      <c r="P99" s="404"/>
      <c r="Q99" s="404"/>
      <c r="R99" s="404"/>
      <c r="S99" s="404"/>
      <c r="T99" s="404"/>
      <c r="U99" s="404"/>
      <c r="V99" s="404"/>
      <c r="W99" s="404"/>
      <c r="X99" s="405"/>
      <c r="Y99" s="406" t="s">
        <v>36</v>
      </c>
      <c r="Z99" s="405"/>
      <c r="AA99" s="406" t="s">
        <v>39</v>
      </c>
      <c r="AB99" s="404"/>
      <c r="AC99" s="404"/>
      <c r="AD99" s="404"/>
      <c r="AE99" s="404"/>
      <c r="AF99" s="404"/>
      <c r="AG99" s="404"/>
      <c r="AH99" s="404"/>
      <c r="AI99" s="404"/>
      <c r="AJ99" s="407"/>
      <c r="AN99" s="113"/>
    </row>
    <row r="100" spans="1:40" ht="12" customHeight="1" x14ac:dyDescent="0.15">
      <c r="A100" s="376"/>
      <c r="B100" s="377"/>
      <c r="C100" s="377"/>
      <c r="D100" s="377"/>
      <c r="E100" s="377"/>
      <c r="F100" s="377"/>
      <c r="G100" s="378"/>
      <c r="H100" s="408" t="s">
        <v>40</v>
      </c>
      <c r="I100" s="409"/>
      <c r="J100" s="409"/>
      <c r="K100" s="409"/>
      <c r="L100" s="409"/>
      <c r="M100" s="409"/>
      <c r="N100" s="409"/>
      <c r="O100" s="409"/>
      <c r="P100" s="409"/>
      <c r="Q100" s="409"/>
      <c r="R100" s="409"/>
      <c r="S100" s="409"/>
      <c r="T100" s="409"/>
      <c r="U100" s="409"/>
      <c r="V100" s="409"/>
      <c r="W100" s="409"/>
      <c r="X100" s="410"/>
      <c r="Y100" s="411"/>
      <c r="Z100" s="412"/>
      <c r="AA100" s="413"/>
      <c r="AB100" s="414"/>
      <c r="AC100" s="414"/>
      <c r="AD100" s="414"/>
      <c r="AE100" s="414"/>
      <c r="AF100" s="414"/>
      <c r="AG100" s="414"/>
      <c r="AH100" s="414"/>
      <c r="AI100" s="414"/>
      <c r="AJ100" s="415"/>
      <c r="AN100" s="113"/>
    </row>
    <row r="101" spans="1:40" ht="12" customHeight="1" x14ac:dyDescent="0.15">
      <c r="A101" s="376"/>
      <c r="B101" s="377"/>
      <c r="C101" s="377"/>
      <c r="D101" s="377"/>
      <c r="E101" s="377"/>
      <c r="F101" s="377"/>
      <c r="G101" s="378"/>
      <c r="H101" s="416" t="s">
        <v>41</v>
      </c>
      <c r="I101" s="417"/>
      <c r="J101" s="417"/>
      <c r="K101" s="417"/>
      <c r="L101" s="417"/>
      <c r="M101" s="417"/>
      <c r="N101" s="417"/>
      <c r="O101" s="417"/>
      <c r="P101" s="417"/>
      <c r="Q101" s="417"/>
      <c r="R101" s="417"/>
      <c r="S101" s="417"/>
      <c r="T101" s="417"/>
      <c r="U101" s="417"/>
      <c r="V101" s="417"/>
      <c r="W101" s="417"/>
      <c r="X101" s="418"/>
      <c r="Y101" s="411" t="s">
        <v>42</v>
      </c>
      <c r="Z101" s="412"/>
      <c r="AA101" s="419"/>
      <c r="AB101" s="420"/>
      <c r="AC101" s="420"/>
      <c r="AD101" s="420"/>
      <c r="AE101" s="420"/>
      <c r="AF101" s="420"/>
      <c r="AG101" s="420"/>
      <c r="AH101" s="420"/>
      <c r="AI101" s="420"/>
      <c r="AJ101" s="421"/>
      <c r="AN101" s="113"/>
    </row>
    <row r="102" spans="1:40" ht="12" customHeight="1" x14ac:dyDescent="0.15">
      <c r="A102" s="379"/>
      <c r="B102" s="380"/>
      <c r="C102" s="380"/>
      <c r="D102" s="380"/>
      <c r="E102" s="380"/>
      <c r="F102" s="380"/>
      <c r="G102" s="381"/>
      <c r="H102" s="422" t="s">
        <v>43</v>
      </c>
      <c r="I102" s="423"/>
      <c r="J102" s="423"/>
      <c r="K102" s="423"/>
      <c r="L102" s="423"/>
      <c r="M102" s="423"/>
      <c r="N102" s="423"/>
      <c r="O102" s="423"/>
      <c r="P102" s="423"/>
      <c r="Q102" s="423"/>
      <c r="R102" s="423"/>
      <c r="S102" s="423"/>
      <c r="T102" s="423"/>
      <c r="U102" s="423"/>
      <c r="V102" s="423"/>
      <c r="W102" s="423"/>
      <c r="X102" s="424"/>
      <c r="Y102" s="425"/>
      <c r="Z102" s="426"/>
      <c r="AA102" s="427"/>
      <c r="AB102" s="428"/>
      <c r="AC102" s="428"/>
      <c r="AD102" s="428"/>
      <c r="AE102" s="428"/>
      <c r="AF102" s="428"/>
      <c r="AG102" s="428"/>
      <c r="AH102" s="428"/>
      <c r="AI102" s="428"/>
      <c r="AJ102" s="429"/>
      <c r="AN102" s="113"/>
    </row>
    <row r="103" spans="1:40" ht="12" customHeight="1" x14ac:dyDescent="0.15">
      <c r="A103" s="467" t="s">
        <v>44</v>
      </c>
      <c r="B103" s="468"/>
      <c r="C103" s="468"/>
      <c r="D103" s="468"/>
      <c r="E103" s="468"/>
      <c r="F103" s="468"/>
      <c r="G103" s="469"/>
      <c r="H103" s="403" t="s">
        <v>35</v>
      </c>
      <c r="I103" s="404"/>
      <c r="J103" s="404"/>
      <c r="K103" s="404"/>
      <c r="L103" s="404"/>
      <c r="M103" s="404"/>
      <c r="N103" s="404"/>
      <c r="O103" s="404"/>
      <c r="P103" s="404"/>
      <c r="Q103" s="404"/>
      <c r="R103" s="404"/>
      <c r="S103" s="404"/>
      <c r="T103" s="404"/>
      <c r="U103" s="404"/>
      <c r="V103" s="404"/>
      <c r="W103" s="404"/>
      <c r="X103" s="405"/>
      <c r="Y103" s="406" t="s">
        <v>36</v>
      </c>
      <c r="Z103" s="405"/>
      <c r="AA103" s="406" t="s">
        <v>37</v>
      </c>
      <c r="AB103" s="404"/>
      <c r="AC103" s="404"/>
      <c r="AD103" s="404"/>
      <c r="AE103" s="405"/>
      <c r="AF103" s="406" t="s">
        <v>38</v>
      </c>
      <c r="AG103" s="404"/>
      <c r="AH103" s="404"/>
      <c r="AI103" s="404"/>
      <c r="AJ103" s="407"/>
      <c r="AN103" s="113"/>
    </row>
    <row r="104" spans="1:40" ht="17.25" customHeight="1" x14ac:dyDescent="0.15">
      <c r="A104" s="470"/>
      <c r="B104" s="471"/>
      <c r="C104" s="471"/>
      <c r="D104" s="471"/>
      <c r="E104" s="471"/>
      <c r="F104" s="471"/>
      <c r="G104" s="472"/>
      <c r="H104" s="445" t="s">
        <v>55</v>
      </c>
      <c r="I104" s="446"/>
      <c r="J104" s="447" t="s">
        <v>29</v>
      </c>
      <c r="K104" s="448"/>
      <c r="L104" s="448"/>
      <c r="M104" s="448"/>
      <c r="N104" s="448"/>
      <c r="O104" s="448"/>
      <c r="P104" s="448"/>
      <c r="Q104" s="448"/>
      <c r="R104" s="448"/>
      <c r="S104" s="448"/>
      <c r="T104" s="448"/>
      <c r="U104" s="448"/>
      <c r="V104" s="448"/>
      <c r="W104" s="448"/>
      <c r="X104" s="449"/>
      <c r="Y104" s="450"/>
      <c r="Z104" s="451"/>
      <c r="AA104" s="452"/>
      <c r="AB104" s="452"/>
      <c r="AC104" s="452"/>
      <c r="AD104" s="452"/>
      <c r="AE104" s="452"/>
      <c r="AF104" s="452"/>
      <c r="AG104" s="452"/>
      <c r="AH104" s="452"/>
      <c r="AI104" s="452"/>
      <c r="AJ104" s="453"/>
      <c r="AN104" s="113"/>
    </row>
    <row r="105" spans="1:40" x14ac:dyDescent="0.15">
      <c r="A105" s="470"/>
      <c r="B105" s="471"/>
      <c r="C105" s="471"/>
      <c r="D105" s="471"/>
      <c r="E105" s="471"/>
      <c r="F105" s="471"/>
      <c r="G105" s="472"/>
      <c r="H105" s="430"/>
      <c r="I105" s="431"/>
      <c r="J105" s="432" t="s">
        <v>56</v>
      </c>
      <c r="K105" s="432"/>
      <c r="L105" s="432"/>
      <c r="M105" s="432"/>
      <c r="N105" s="432"/>
      <c r="O105" s="432"/>
      <c r="P105" s="432"/>
      <c r="Q105" s="432"/>
      <c r="R105" s="432"/>
      <c r="S105" s="432"/>
      <c r="T105" s="432"/>
      <c r="U105" s="432"/>
      <c r="V105" s="432"/>
      <c r="W105" s="432"/>
      <c r="X105" s="433"/>
      <c r="Y105" s="434"/>
      <c r="Z105" s="435"/>
      <c r="AA105" s="436"/>
      <c r="AB105" s="436"/>
      <c r="AC105" s="436"/>
      <c r="AD105" s="436"/>
      <c r="AE105" s="436"/>
      <c r="AF105" s="436"/>
      <c r="AG105" s="436"/>
      <c r="AH105" s="436"/>
      <c r="AI105" s="436"/>
      <c r="AJ105" s="437"/>
      <c r="AN105" s="113"/>
    </row>
    <row r="106" spans="1:40" x14ac:dyDescent="0.15">
      <c r="A106" s="470"/>
      <c r="B106" s="471"/>
      <c r="C106" s="471"/>
      <c r="D106" s="471"/>
      <c r="E106" s="471"/>
      <c r="F106" s="471"/>
      <c r="G106" s="472"/>
      <c r="H106" s="438">
        <v>1</v>
      </c>
      <c r="I106" s="439"/>
      <c r="J106" s="440"/>
      <c r="K106" s="441"/>
      <c r="L106" s="441"/>
      <c r="M106" s="441"/>
      <c r="N106" s="441"/>
      <c r="O106" s="441"/>
      <c r="P106" s="441"/>
      <c r="Q106" s="441"/>
      <c r="R106" s="441"/>
      <c r="S106" s="441"/>
      <c r="T106" s="441"/>
      <c r="U106" s="441"/>
      <c r="V106" s="441"/>
      <c r="W106" s="441"/>
      <c r="X106" s="442"/>
      <c r="Y106" s="391"/>
      <c r="Z106" s="392"/>
      <c r="AA106" s="443"/>
      <c r="AB106" s="443"/>
      <c r="AC106" s="443"/>
      <c r="AD106" s="443"/>
      <c r="AE106" s="443"/>
      <c r="AF106" s="443"/>
      <c r="AG106" s="443"/>
      <c r="AH106" s="443"/>
      <c r="AI106" s="443"/>
      <c r="AJ106" s="444"/>
      <c r="AN106" s="113"/>
    </row>
    <row r="107" spans="1:40" x14ac:dyDescent="0.15">
      <c r="A107" s="470"/>
      <c r="B107" s="471"/>
      <c r="C107" s="471"/>
      <c r="D107" s="471"/>
      <c r="E107" s="471"/>
      <c r="F107" s="471"/>
      <c r="G107" s="472"/>
      <c r="H107" s="454">
        <v>2</v>
      </c>
      <c r="I107" s="455"/>
      <c r="J107" s="440"/>
      <c r="K107" s="441"/>
      <c r="L107" s="441"/>
      <c r="M107" s="441"/>
      <c r="N107" s="441"/>
      <c r="O107" s="441"/>
      <c r="P107" s="441"/>
      <c r="Q107" s="441"/>
      <c r="R107" s="441"/>
      <c r="S107" s="441"/>
      <c r="T107" s="441"/>
      <c r="U107" s="441"/>
      <c r="V107" s="441"/>
      <c r="W107" s="441"/>
      <c r="X107" s="442"/>
      <c r="Y107" s="391"/>
      <c r="Z107" s="392"/>
      <c r="AA107" s="443"/>
      <c r="AB107" s="443"/>
      <c r="AC107" s="443"/>
      <c r="AD107" s="443"/>
      <c r="AE107" s="443"/>
      <c r="AF107" s="443"/>
      <c r="AG107" s="443"/>
      <c r="AH107" s="443"/>
      <c r="AI107" s="443"/>
      <c r="AJ107" s="444"/>
      <c r="AN107" s="113"/>
    </row>
    <row r="108" spans="1:40" x14ac:dyDescent="0.15">
      <c r="A108" s="470"/>
      <c r="B108" s="471"/>
      <c r="C108" s="471"/>
      <c r="D108" s="471"/>
      <c r="E108" s="471"/>
      <c r="F108" s="471"/>
      <c r="G108" s="472"/>
      <c r="H108" s="454">
        <v>3</v>
      </c>
      <c r="I108" s="455"/>
      <c r="J108" s="440"/>
      <c r="K108" s="441"/>
      <c r="L108" s="441"/>
      <c r="M108" s="441"/>
      <c r="N108" s="441"/>
      <c r="O108" s="441"/>
      <c r="P108" s="441"/>
      <c r="Q108" s="441"/>
      <c r="R108" s="441"/>
      <c r="S108" s="441"/>
      <c r="T108" s="441"/>
      <c r="U108" s="441"/>
      <c r="V108" s="441"/>
      <c r="W108" s="441"/>
      <c r="X108" s="442"/>
      <c r="Y108" s="201"/>
      <c r="Z108" s="202"/>
      <c r="AA108" s="443"/>
      <c r="AB108" s="443"/>
      <c r="AC108" s="443"/>
      <c r="AD108" s="443"/>
      <c r="AE108" s="443"/>
      <c r="AF108" s="443"/>
      <c r="AG108" s="443"/>
      <c r="AH108" s="443"/>
      <c r="AI108" s="443"/>
      <c r="AJ108" s="444"/>
      <c r="AN108" s="113"/>
    </row>
    <row r="109" spans="1:40" hidden="1" x14ac:dyDescent="0.15">
      <c r="A109" s="470"/>
      <c r="B109" s="471"/>
      <c r="C109" s="471"/>
      <c r="D109" s="471"/>
      <c r="E109" s="471"/>
      <c r="F109" s="471"/>
      <c r="G109" s="472"/>
      <c r="H109" s="454">
        <v>4</v>
      </c>
      <c r="I109" s="455"/>
      <c r="J109" s="70"/>
      <c r="K109" s="71"/>
      <c r="L109" s="71"/>
      <c r="M109" s="71"/>
      <c r="N109" s="71"/>
      <c r="O109" s="71"/>
      <c r="P109" s="71"/>
      <c r="Q109" s="71"/>
      <c r="R109" s="71"/>
      <c r="S109" s="71"/>
      <c r="T109" s="71"/>
      <c r="U109" s="71"/>
      <c r="V109" s="71"/>
      <c r="W109" s="71"/>
      <c r="X109" s="72"/>
      <c r="Y109" s="98"/>
      <c r="Z109" s="99"/>
      <c r="AA109" s="443"/>
      <c r="AB109" s="443"/>
      <c r="AC109" s="443"/>
      <c r="AD109" s="443"/>
      <c r="AE109" s="443"/>
      <c r="AF109" s="443"/>
      <c r="AG109" s="443"/>
      <c r="AH109" s="443"/>
      <c r="AI109" s="443"/>
      <c r="AJ109" s="444"/>
      <c r="AN109" s="113"/>
    </row>
    <row r="110" spans="1:40" hidden="1" x14ac:dyDescent="0.15">
      <c r="A110" s="470"/>
      <c r="B110" s="471"/>
      <c r="C110" s="471"/>
      <c r="D110" s="471"/>
      <c r="E110" s="471"/>
      <c r="F110" s="471"/>
      <c r="G110" s="472"/>
      <c r="H110" s="454">
        <v>5</v>
      </c>
      <c r="I110" s="455"/>
      <c r="J110" s="70"/>
      <c r="K110" s="71"/>
      <c r="L110" s="71"/>
      <c r="M110" s="71"/>
      <c r="N110" s="71"/>
      <c r="O110" s="71"/>
      <c r="P110" s="71"/>
      <c r="Q110" s="71"/>
      <c r="R110" s="71"/>
      <c r="S110" s="71"/>
      <c r="T110" s="71"/>
      <c r="U110" s="71"/>
      <c r="V110" s="71"/>
      <c r="W110" s="71"/>
      <c r="X110" s="72"/>
      <c r="Y110" s="98"/>
      <c r="Z110" s="99"/>
      <c r="AA110" s="443"/>
      <c r="AB110" s="443"/>
      <c r="AC110" s="443"/>
      <c r="AD110" s="443"/>
      <c r="AE110" s="443"/>
      <c r="AF110" s="443"/>
      <c r="AG110" s="443"/>
      <c r="AH110" s="443"/>
      <c r="AI110" s="443"/>
      <c r="AJ110" s="444"/>
      <c r="AN110" s="113"/>
    </row>
    <row r="111" spans="1:40" hidden="1" x14ac:dyDescent="0.15">
      <c r="A111" s="470"/>
      <c r="B111" s="471"/>
      <c r="C111" s="471"/>
      <c r="D111" s="471"/>
      <c r="E111" s="471"/>
      <c r="F111" s="471"/>
      <c r="G111" s="472"/>
      <c r="H111" s="454">
        <v>6</v>
      </c>
      <c r="I111" s="455"/>
      <c r="J111" s="70"/>
      <c r="K111" s="71"/>
      <c r="L111" s="71"/>
      <c r="M111" s="71"/>
      <c r="N111" s="71"/>
      <c r="O111" s="71"/>
      <c r="P111" s="71"/>
      <c r="Q111" s="71"/>
      <c r="R111" s="71"/>
      <c r="S111" s="71"/>
      <c r="T111" s="71"/>
      <c r="U111" s="71"/>
      <c r="V111" s="71"/>
      <c r="W111" s="71"/>
      <c r="X111" s="72"/>
      <c r="Y111" s="98"/>
      <c r="Z111" s="99"/>
      <c r="AA111" s="443"/>
      <c r="AB111" s="443"/>
      <c r="AC111" s="443"/>
      <c r="AD111" s="443"/>
      <c r="AE111" s="443"/>
      <c r="AF111" s="443"/>
      <c r="AG111" s="443"/>
      <c r="AH111" s="443"/>
      <c r="AI111" s="443"/>
      <c r="AJ111" s="444"/>
      <c r="AN111" s="113"/>
    </row>
    <row r="112" spans="1:40" hidden="1" x14ac:dyDescent="0.15">
      <c r="A112" s="470"/>
      <c r="B112" s="471"/>
      <c r="C112" s="471"/>
      <c r="D112" s="471"/>
      <c r="E112" s="471"/>
      <c r="F112" s="471"/>
      <c r="G112" s="472"/>
      <c r="H112" s="454">
        <v>7</v>
      </c>
      <c r="I112" s="455"/>
      <c r="J112" s="70"/>
      <c r="K112" s="71"/>
      <c r="L112" s="71"/>
      <c r="M112" s="71"/>
      <c r="N112" s="71"/>
      <c r="O112" s="71"/>
      <c r="P112" s="71"/>
      <c r="Q112" s="71"/>
      <c r="R112" s="71"/>
      <c r="S112" s="71"/>
      <c r="T112" s="71"/>
      <c r="U112" s="71"/>
      <c r="V112" s="71"/>
      <c r="W112" s="71"/>
      <c r="X112" s="72"/>
      <c r="Y112" s="98"/>
      <c r="Z112" s="99"/>
      <c r="AA112" s="443"/>
      <c r="AB112" s="443"/>
      <c r="AC112" s="443"/>
      <c r="AD112" s="443"/>
      <c r="AE112" s="443"/>
      <c r="AF112" s="443"/>
      <c r="AG112" s="443"/>
      <c r="AH112" s="443"/>
      <c r="AI112" s="443"/>
      <c r="AJ112" s="444"/>
      <c r="AN112" s="113"/>
    </row>
    <row r="113" spans="1:40" hidden="1" x14ac:dyDescent="0.15">
      <c r="A113" s="470"/>
      <c r="B113" s="471"/>
      <c r="C113" s="471"/>
      <c r="D113" s="471"/>
      <c r="E113" s="471"/>
      <c r="F113" s="471"/>
      <c r="G113" s="472"/>
      <c r="H113" s="454">
        <v>8</v>
      </c>
      <c r="I113" s="455"/>
      <c r="J113" s="440"/>
      <c r="K113" s="441"/>
      <c r="L113" s="441"/>
      <c r="M113" s="441"/>
      <c r="N113" s="441"/>
      <c r="O113" s="441"/>
      <c r="P113" s="441"/>
      <c r="Q113" s="441"/>
      <c r="R113" s="441"/>
      <c r="S113" s="441"/>
      <c r="T113" s="441"/>
      <c r="U113" s="441"/>
      <c r="V113" s="441"/>
      <c r="W113" s="441"/>
      <c r="X113" s="442"/>
      <c r="Y113" s="201"/>
      <c r="Z113" s="202"/>
      <c r="AA113" s="443"/>
      <c r="AB113" s="443"/>
      <c r="AC113" s="443"/>
      <c r="AD113" s="443"/>
      <c r="AE113" s="443"/>
      <c r="AF113" s="443"/>
      <c r="AG113" s="443"/>
      <c r="AH113" s="443"/>
      <c r="AI113" s="443"/>
      <c r="AJ113" s="444"/>
      <c r="AN113" s="113"/>
    </row>
    <row r="114" spans="1:40" hidden="1" x14ac:dyDescent="0.15">
      <c r="A114" s="470"/>
      <c r="B114" s="471"/>
      <c r="C114" s="471"/>
      <c r="D114" s="471"/>
      <c r="E114" s="471"/>
      <c r="F114" s="471"/>
      <c r="G114" s="472"/>
      <c r="H114" s="454">
        <v>9</v>
      </c>
      <c r="I114" s="455"/>
      <c r="J114" s="440"/>
      <c r="K114" s="441"/>
      <c r="L114" s="441"/>
      <c r="M114" s="441"/>
      <c r="N114" s="441"/>
      <c r="O114" s="441"/>
      <c r="P114" s="441"/>
      <c r="Q114" s="441"/>
      <c r="R114" s="441"/>
      <c r="S114" s="441"/>
      <c r="T114" s="441"/>
      <c r="U114" s="441"/>
      <c r="V114" s="441"/>
      <c r="W114" s="441"/>
      <c r="X114" s="442"/>
      <c r="Y114" s="391"/>
      <c r="Z114" s="392"/>
      <c r="AA114" s="419"/>
      <c r="AB114" s="420"/>
      <c r="AC114" s="420"/>
      <c r="AD114" s="420"/>
      <c r="AE114" s="460"/>
      <c r="AF114" s="419"/>
      <c r="AG114" s="420"/>
      <c r="AH114" s="420"/>
      <c r="AI114" s="420"/>
      <c r="AJ114" s="421"/>
      <c r="AN114" s="113"/>
    </row>
    <row r="115" spans="1:40" hidden="1" x14ac:dyDescent="0.15">
      <c r="A115" s="470"/>
      <c r="B115" s="471"/>
      <c r="C115" s="471"/>
      <c r="D115" s="471"/>
      <c r="E115" s="471"/>
      <c r="F115" s="471"/>
      <c r="G115" s="472"/>
      <c r="H115" s="438">
        <v>10</v>
      </c>
      <c r="I115" s="439"/>
      <c r="J115" s="73"/>
      <c r="K115" s="73"/>
      <c r="L115" s="73"/>
      <c r="M115" s="73"/>
      <c r="N115" s="73"/>
      <c r="O115" s="73"/>
      <c r="P115" s="73"/>
      <c r="Q115" s="73"/>
      <c r="R115" s="73"/>
      <c r="S115" s="73"/>
      <c r="T115" s="73"/>
      <c r="U115" s="73"/>
      <c r="V115" s="73"/>
      <c r="W115" s="73"/>
      <c r="X115" s="74"/>
      <c r="Y115" s="201"/>
      <c r="Z115" s="202"/>
      <c r="AA115" s="419"/>
      <c r="AB115" s="420"/>
      <c r="AC115" s="420"/>
      <c r="AD115" s="420"/>
      <c r="AE115" s="460"/>
      <c r="AF115" s="419"/>
      <c r="AG115" s="420"/>
      <c r="AH115" s="420"/>
      <c r="AI115" s="420"/>
      <c r="AJ115" s="421"/>
      <c r="AN115" s="113"/>
    </row>
    <row r="116" spans="1:40" x14ac:dyDescent="0.15">
      <c r="A116" s="470"/>
      <c r="B116" s="471"/>
      <c r="C116" s="471"/>
      <c r="D116" s="471"/>
      <c r="E116" s="471"/>
      <c r="F116" s="471"/>
      <c r="G116" s="472"/>
      <c r="H116" s="456"/>
      <c r="I116" s="457"/>
      <c r="J116" s="432" t="s">
        <v>57</v>
      </c>
      <c r="K116" s="432"/>
      <c r="L116" s="432"/>
      <c r="M116" s="432"/>
      <c r="N116" s="432"/>
      <c r="O116" s="432"/>
      <c r="P116" s="432"/>
      <c r="Q116" s="432"/>
      <c r="R116" s="432"/>
      <c r="S116" s="432"/>
      <c r="T116" s="432"/>
      <c r="U116" s="432"/>
      <c r="V116" s="432"/>
      <c r="W116" s="432"/>
      <c r="X116" s="433"/>
      <c r="Y116" s="434"/>
      <c r="Z116" s="435"/>
      <c r="AA116" s="458"/>
      <c r="AB116" s="458"/>
      <c r="AC116" s="458"/>
      <c r="AD116" s="458"/>
      <c r="AE116" s="458"/>
      <c r="AF116" s="458"/>
      <c r="AG116" s="458"/>
      <c r="AH116" s="458"/>
      <c r="AI116" s="458"/>
      <c r="AJ116" s="459"/>
      <c r="AN116" s="113"/>
    </row>
    <row r="117" spans="1:40" x14ac:dyDescent="0.15">
      <c r="A117" s="470"/>
      <c r="B117" s="471"/>
      <c r="C117" s="471"/>
      <c r="D117" s="471"/>
      <c r="E117" s="471"/>
      <c r="F117" s="471"/>
      <c r="G117" s="472"/>
      <c r="H117" s="438">
        <v>1</v>
      </c>
      <c r="I117" s="439"/>
      <c r="J117" s="440"/>
      <c r="K117" s="441"/>
      <c r="L117" s="441"/>
      <c r="M117" s="441"/>
      <c r="N117" s="441"/>
      <c r="O117" s="441"/>
      <c r="P117" s="441"/>
      <c r="Q117" s="441"/>
      <c r="R117" s="441"/>
      <c r="S117" s="441"/>
      <c r="T117" s="441"/>
      <c r="U117" s="441"/>
      <c r="V117" s="441"/>
      <c r="W117" s="441"/>
      <c r="X117" s="442"/>
      <c r="Y117" s="391"/>
      <c r="Z117" s="392"/>
      <c r="AA117" s="443"/>
      <c r="AB117" s="443"/>
      <c r="AC117" s="443"/>
      <c r="AD117" s="443"/>
      <c r="AE117" s="443"/>
      <c r="AF117" s="443"/>
      <c r="AG117" s="443"/>
      <c r="AH117" s="443"/>
      <c r="AI117" s="443"/>
      <c r="AJ117" s="444"/>
      <c r="AN117" s="113"/>
    </row>
    <row r="118" spans="1:40" x14ac:dyDescent="0.15">
      <c r="A118" s="470"/>
      <c r="B118" s="471"/>
      <c r="C118" s="471"/>
      <c r="D118" s="471"/>
      <c r="E118" s="471"/>
      <c r="F118" s="471"/>
      <c r="G118" s="472"/>
      <c r="H118" s="454">
        <v>2</v>
      </c>
      <c r="I118" s="455"/>
      <c r="J118" s="440"/>
      <c r="K118" s="441"/>
      <c r="L118" s="441"/>
      <c r="M118" s="441"/>
      <c r="N118" s="441"/>
      <c r="O118" s="441"/>
      <c r="P118" s="441"/>
      <c r="Q118" s="441"/>
      <c r="R118" s="441"/>
      <c r="S118" s="441"/>
      <c r="T118" s="441"/>
      <c r="U118" s="441"/>
      <c r="V118" s="441"/>
      <c r="W118" s="441"/>
      <c r="X118" s="442"/>
      <c r="Y118" s="391"/>
      <c r="Z118" s="392"/>
      <c r="AA118" s="443"/>
      <c r="AB118" s="443"/>
      <c r="AC118" s="443"/>
      <c r="AD118" s="443"/>
      <c r="AE118" s="443"/>
      <c r="AF118" s="443"/>
      <c r="AG118" s="443"/>
      <c r="AH118" s="443"/>
      <c r="AI118" s="443"/>
      <c r="AJ118" s="444"/>
      <c r="AN118" s="113"/>
    </row>
    <row r="119" spans="1:40" ht="12" customHeight="1" x14ac:dyDescent="0.15">
      <c r="A119" s="470"/>
      <c r="B119" s="471"/>
      <c r="C119" s="471"/>
      <c r="D119" s="471"/>
      <c r="E119" s="471"/>
      <c r="F119" s="471"/>
      <c r="G119" s="472"/>
      <c r="H119" s="454">
        <v>3</v>
      </c>
      <c r="I119" s="455"/>
      <c r="J119" s="440"/>
      <c r="K119" s="441"/>
      <c r="L119" s="441"/>
      <c r="M119" s="441"/>
      <c r="N119" s="441"/>
      <c r="O119" s="441"/>
      <c r="P119" s="441"/>
      <c r="Q119" s="441"/>
      <c r="R119" s="441"/>
      <c r="S119" s="441"/>
      <c r="T119" s="441"/>
      <c r="U119" s="441"/>
      <c r="V119" s="441"/>
      <c r="W119" s="441"/>
      <c r="X119" s="442"/>
      <c r="Y119" s="391"/>
      <c r="Z119" s="392"/>
      <c r="AA119" s="443"/>
      <c r="AB119" s="443"/>
      <c r="AC119" s="443"/>
      <c r="AD119" s="443"/>
      <c r="AE119" s="443"/>
      <c r="AF119" s="443"/>
      <c r="AG119" s="443"/>
      <c r="AH119" s="443"/>
      <c r="AI119" s="443"/>
      <c r="AJ119" s="444"/>
      <c r="AN119" s="113"/>
    </row>
    <row r="120" spans="1:40" ht="12" hidden="1" customHeight="1" x14ac:dyDescent="0.15">
      <c r="A120" s="470"/>
      <c r="B120" s="471"/>
      <c r="C120" s="471"/>
      <c r="D120" s="471"/>
      <c r="E120" s="471"/>
      <c r="F120" s="471"/>
      <c r="G120" s="472"/>
      <c r="H120" s="454">
        <v>4</v>
      </c>
      <c r="I120" s="455"/>
      <c r="J120" s="75"/>
      <c r="K120" s="76"/>
      <c r="L120" s="76"/>
      <c r="M120" s="76"/>
      <c r="N120" s="76"/>
      <c r="O120" s="76"/>
      <c r="P120" s="76"/>
      <c r="Q120" s="76"/>
      <c r="R120" s="76"/>
      <c r="S120" s="76"/>
      <c r="T120" s="76"/>
      <c r="U120" s="76"/>
      <c r="V120" s="76"/>
      <c r="W120" s="76"/>
      <c r="X120" s="77"/>
      <c r="Y120" s="201"/>
      <c r="Z120" s="202"/>
      <c r="AA120" s="443"/>
      <c r="AB120" s="443"/>
      <c r="AC120" s="443"/>
      <c r="AD120" s="443"/>
      <c r="AE120" s="443"/>
      <c r="AF120" s="443"/>
      <c r="AG120" s="443"/>
      <c r="AH120" s="443"/>
      <c r="AI120" s="443"/>
      <c r="AJ120" s="444"/>
      <c r="AN120" s="113"/>
    </row>
    <row r="121" spans="1:40" ht="12" hidden="1" customHeight="1" x14ac:dyDescent="0.15">
      <c r="A121" s="470"/>
      <c r="B121" s="471"/>
      <c r="C121" s="471"/>
      <c r="D121" s="471"/>
      <c r="E121" s="471"/>
      <c r="F121" s="471"/>
      <c r="G121" s="472"/>
      <c r="H121" s="454">
        <v>5</v>
      </c>
      <c r="I121" s="455"/>
      <c r="J121" s="75"/>
      <c r="K121" s="76"/>
      <c r="L121" s="76"/>
      <c r="M121" s="76"/>
      <c r="N121" s="76"/>
      <c r="O121" s="76"/>
      <c r="P121" s="76"/>
      <c r="Q121" s="76"/>
      <c r="R121" s="76"/>
      <c r="S121" s="76"/>
      <c r="T121" s="76"/>
      <c r="U121" s="76"/>
      <c r="V121" s="76"/>
      <c r="W121" s="76"/>
      <c r="X121" s="77"/>
      <c r="Y121" s="201"/>
      <c r="Z121" s="202"/>
      <c r="AA121" s="443"/>
      <c r="AB121" s="443"/>
      <c r="AC121" s="443"/>
      <c r="AD121" s="443"/>
      <c r="AE121" s="443"/>
      <c r="AF121" s="443"/>
      <c r="AG121" s="443"/>
      <c r="AH121" s="443"/>
      <c r="AI121" s="443"/>
      <c r="AJ121" s="444"/>
      <c r="AN121" s="113"/>
    </row>
    <row r="122" spans="1:40" ht="12" hidden="1" customHeight="1" x14ac:dyDescent="0.15">
      <c r="A122" s="470"/>
      <c r="B122" s="471"/>
      <c r="C122" s="471"/>
      <c r="D122" s="471"/>
      <c r="E122" s="471"/>
      <c r="F122" s="471"/>
      <c r="G122" s="472"/>
      <c r="H122" s="454">
        <v>6</v>
      </c>
      <c r="I122" s="455"/>
      <c r="J122" s="75"/>
      <c r="K122" s="76"/>
      <c r="L122" s="76"/>
      <c r="M122" s="76"/>
      <c r="N122" s="76"/>
      <c r="O122" s="76"/>
      <c r="P122" s="76"/>
      <c r="Q122" s="76"/>
      <c r="R122" s="76"/>
      <c r="S122" s="76"/>
      <c r="T122" s="76"/>
      <c r="U122" s="76"/>
      <c r="V122" s="76"/>
      <c r="W122" s="76"/>
      <c r="X122" s="77"/>
      <c r="Y122" s="201"/>
      <c r="Z122" s="202"/>
      <c r="AA122" s="443"/>
      <c r="AB122" s="443"/>
      <c r="AC122" s="443"/>
      <c r="AD122" s="443"/>
      <c r="AE122" s="443"/>
      <c r="AF122" s="443"/>
      <c r="AG122" s="443"/>
      <c r="AH122" s="443"/>
      <c r="AI122" s="443"/>
      <c r="AJ122" s="444"/>
      <c r="AN122" s="113"/>
    </row>
    <row r="123" spans="1:40" ht="12" hidden="1" customHeight="1" x14ac:dyDescent="0.15">
      <c r="A123" s="470"/>
      <c r="B123" s="471"/>
      <c r="C123" s="471"/>
      <c r="D123" s="471"/>
      <c r="E123" s="471"/>
      <c r="F123" s="471"/>
      <c r="G123" s="472"/>
      <c r="H123" s="454">
        <v>7</v>
      </c>
      <c r="I123" s="455"/>
      <c r="J123" s="75"/>
      <c r="K123" s="76"/>
      <c r="L123" s="76"/>
      <c r="M123" s="76"/>
      <c r="N123" s="76"/>
      <c r="O123" s="76"/>
      <c r="P123" s="76"/>
      <c r="Q123" s="76"/>
      <c r="R123" s="76"/>
      <c r="S123" s="76"/>
      <c r="T123" s="76"/>
      <c r="U123" s="76"/>
      <c r="V123" s="76"/>
      <c r="W123" s="76"/>
      <c r="X123" s="77"/>
      <c r="Y123" s="201"/>
      <c r="Z123" s="202"/>
      <c r="AA123" s="443"/>
      <c r="AB123" s="443"/>
      <c r="AC123" s="443"/>
      <c r="AD123" s="443"/>
      <c r="AE123" s="443"/>
      <c r="AF123" s="443"/>
      <c r="AG123" s="443"/>
      <c r="AH123" s="443"/>
      <c r="AI123" s="443"/>
      <c r="AJ123" s="444"/>
      <c r="AN123" s="113"/>
    </row>
    <row r="124" spans="1:40" ht="12" hidden="1" customHeight="1" x14ac:dyDescent="0.15">
      <c r="A124" s="470"/>
      <c r="B124" s="471"/>
      <c r="C124" s="471"/>
      <c r="D124" s="471"/>
      <c r="E124" s="471"/>
      <c r="F124" s="471"/>
      <c r="G124" s="472"/>
      <c r="H124" s="454">
        <v>8</v>
      </c>
      <c r="I124" s="455"/>
      <c r="J124" s="464"/>
      <c r="K124" s="465"/>
      <c r="L124" s="465"/>
      <c r="M124" s="465"/>
      <c r="N124" s="465"/>
      <c r="O124" s="465"/>
      <c r="P124" s="465"/>
      <c r="Q124" s="465"/>
      <c r="R124" s="465"/>
      <c r="S124" s="465"/>
      <c r="T124" s="465"/>
      <c r="U124" s="465"/>
      <c r="V124" s="465"/>
      <c r="W124" s="465"/>
      <c r="X124" s="466"/>
      <c r="Y124" s="201"/>
      <c r="Z124" s="202"/>
      <c r="AA124" s="443"/>
      <c r="AB124" s="443"/>
      <c r="AC124" s="443"/>
      <c r="AD124" s="443"/>
      <c r="AE124" s="443"/>
      <c r="AF124" s="443"/>
      <c r="AG124" s="443"/>
      <c r="AH124" s="443"/>
      <c r="AI124" s="443"/>
      <c r="AJ124" s="444"/>
      <c r="AN124" s="113"/>
    </row>
    <row r="125" spans="1:40" ht="12" hidden="1" customHeight="1" x14ac:dyDescent="0.15">
      <c r="A125" s="470"/>
      <c r="B125" s="471"/>
      <c r="C125" s="471"/>
      <c r="D125" s="471"/>
      <c r="E125" s="471"/>
      <c r="F125" s="471"/>
      <c r="G125" s="472"/>
      <c r="H125" s="454">
        <v>9</v>
      </c>
      <c r="I125" s="455"/>
      <c r="J125" s="464"/>
      <c r="K125" s="465"/>
      <c r="L125" s="465"/>
      <c r="M125" s="465"/>
      <c r="N125" s="465"/>
      <c r="O125" s="465"/>
      <c r="P125" s="465"/>
      <c r="Q125" s="465"/>
      <c r="R125" s="465"/>
      <c r="S125" s="465"/>
      <c r="T125" s="465"/>
      <c r="U125" s="465"/>
      <c r="V125" s="465"/>
      <c r="W125" s="465"/>
      <c r="X125" s="466"/>
      <c r="Y125" s="391"/>
      <c r="Z125" s="392"/>
      <c r="AA125" s="419"/>
      <c r="AB125" s="420"/>
      <c r="AC125" s="420"/>
      <c r="AD125" s="420"/>
      <c r="AE125" s="460"/>
      <c r="AF125" s="443"/>
      <c r="AG125" s="443"/>
      <c r="AH125" s="443"/>
      <c r="AI125" s="443"/>
      <c r="AJ125" s="444"/>
      <c r="AN125" s="113"/>
    </row>
    <row r="126" spans="1:40" hidden="1" x14ac:dyDescent="0.15">
      <c r="A126" s="473"/>
      <c r="B126" s="474"/>
      <c r="C126" s="474"/>
      <c r="D126" s="474"/>
      <c r="E126" s="474"/>
      <c r="F126" s="474"/>
      <c r="G126" s="475"/>
      <c r="H126" s="438">
        <v>10</v>
      </c>
      <c r="I126" s="439"/>
      <c r="J126" s="464"/>
      <c r="K126" s="465"/>
      <c r="L126" s="465"/>
      <c r="M126" s="465"/>
      <c r="N126" s="465"/>
      <c r="O126" s="465"/>
      <c r="P126" s="465"/>
      <c r="Q126" s="465"/>
      <c r="R126" s="465"/>
      <c r="S126" s="465"/>
      <c r="T126" s="465"/>
      <c r="U126" s="465"/>
      <c r="V126" s="465"/>
      <c r="W126" s="465"/>
      <c r="X126" s="466"/>
      <c r="Y126" s="514"/>
      <c r="Z126" s="515"/>
      <c r="AA126" s="419"/>
      <c r="AB126" s="420"/>
      <c r="AC126" s="420"/>
      <c r="AD126" s="420"/>
      <c r="AE126" s="460"/>
      <c r="AF126" s="443"/>
      <c r="AG126" s="443"/>
      <c r="AH126" s="443"/>
      <c r="AI126" s="443"/>
      <c r="AJ126" s="444"/>
      <c r="AN126" s="113"/>
    </row>
    <row r="127" spans="1:40" ht="12" customHeight="1" x14ac:dyDescent="0.15">
      <c r="A127" s="400" t="s">
        <v>45</v>
      </c>
      <c r="B127" s="401"/>
      <c r="C127" s="401"/>
      <c r="D127" s="401"/>
      <c r="E127" s="401"/>
      <c r="F127" s="401"/>
      <c r="G127" s="402"/>
      <c r="H127" s="516"/>
      <c r="I127" s="517"/>
      <c r="J127" s="517"/>
      <c r="K127" s="517"/>
      <c r="L127" s="517"/>
      <c r="M127" s="517"/>
      <c r="N127" s="517"/>
      <c r="O127" s="517"/>
      <c r="P127" s="517"/>
      <c r="Q127" s="517"/>
      <c r="R127" s="517"/>
      <c r="S127" s="517"/>
      <c r="T127" s="517"/>
      <c r="U127" s="517"/>
      <c r="V127" s="517"/>
      <c r="W127" s="517"/>
      <c r="X127" s="517"/>
      <c r="Y127" s="517"/>
      <c r="Z127" s="517"/>
      <c r="AA127" s="517"/>
      <c r="AB127" s="517"/>
      <c r="AC127" s="517"/>
      <c r="AD127" s="517"/>
      <c r="AE127" s="517"/>
      <c r="AF127" s="517"/>
      <c r="AG127" s="517"/>
      <c r="AH127" s="517"/>
      <c r="AI127" s="517"/>
      <c r="AJ127" s="518"/>
      <c r="AN127" s="113"/>
    </row>
    <row r="128" spans="1:40" ht="12" customHeight="1" x14ac:dyDescent="0.15">
      <c r="A128" s="376"/>
      <c r="B128" s="377"/>
      <c r="C128" s="377"/>
      <c r="D128" s="377"/>
      <c r="E128" s="377"/>
      <c r="F128" s="377"/>
      <c r="G128" s="378"/>
      <c r="H128" s="519"/>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1"/>
      <c r="AN128" s="113"/>
    </row>
    <row r="129" spans="1:40" ht="12" customHeight="1" x14ac:dyDescent="0.15">
      <c r="A129" s="376"/>
      <c r="B129" s="377"/>
      <c r="C129" s="377"/>
      <c r="D129" s="377"/>
      <c r="E129" s="377"/>
      <c r="F129" s="377"/>
      <c r="G129" s="378"/>
      <c r="H129" s="519"/>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1"/>
      <c r="AN129" s="113"/>
    </row>
    <row r="130" spans="1:40" ht="12" customHeight="1" x14ac:dyDescent="0.15">
      <c r="A130" s="379"/>
      <c r="B130" s="380"/>
      <c r="C130" s="380"/>
      <c r="D130" s="380"/>
      <c r="E130" s="380"/>
      <c r="F130" s="380"/>
      <c r="G130" s="381"/>
      <c r="H130" s="522"/>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4"/>
      <c r="AN130" s="113"/>
    </row>
    <row r="131" spans="1:40" ht="12" customHeight="1" x14ac:dyDescent="0.15">
      <c r="A131" s="467" t="s">
        <v>46</v>
      </c>
      <c r="B131" s="468"/>
      <c r="C131" s="468"/>
      <c r="D131" s="468"/>
      <c r="E131" s="468"/>
      <c r="F131" s="468"/>
      <c r="G131" s="469"/>
      <c r="H131" s="516"/>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8"/>
      <c r="AN131" s="113"/>
    </row>
    <row r="132" spans="1:40" ht="12" customHeight="1" x14ac:dyDescent="0.15">
      <c r="A132" s="470"/>
      <c r="B132" s="471"/>
      <c r="C132" s="471"/>
      <c r="D132" s="471"/>
      <c r="E132" s="471"/>
      <c r="F132" s="471"/>
      <c r="G132" s="472"/>
      <c r="H132" s="519"/>
      <c r="I132" s="520"/>
      <c r="J132" s="520"/>
      <c r="K132" s="520"/>
      <c r="L132" s="520"/>
      <c r="M132" s="520"/>
      <c r="N132" s="520"/>
      <c r="O132" s="520"/>
      <c r="P132" s="520"/>
      <c r="Q132" s="520"/>
      <c r="R132" s="520"/>
      <c r="S132" s="520"/>
      <c r="T132" s="520"/>
      <c r="U132" s="520"/>
      <c r="V132" s="520"/>
      <c r="W132" s="520"/>
      <c r="X132" s="520"/>
      <c r="Y132" s="520"/>
      <c r="Z132" s="520"/>
      <c r="AA132" s="520"/>
      <c r="AB132" s="520"/>
      <c r="AC132" s="520"/>
      <c r="AD132" s="520"/>
      <c r="AE132" s="520"/>
      <c r="AF132" s="520"/>
      <c r="AG132" s="520"/>
      <c r="AH132" s="520"/>
      <c r="AI132" s="520"/>
      <c r="AJ132" s="521"/>
      <c r="AN132" s="113"/>
    </row>
    <row r="133" spans="1:40" ht="12" customHeight="1" x14ac:dyDescent="0.15">
      <c r="A133" s="470"/>
      <c r="B133" s="471"/>
      <c r="C133" s="471"/>
      <c r="D133" s="471"/>
      <c r="E133" s="471"/>
      <c r="F133" s="471"/>
      <c r="G133" s="472"/>
      <c r="H133" s="519"/>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1"/>
      <c r="AN133" s="113"/>
    </row>
    <row r="134" spans="1:40" ht="12" customHeight="1" thickBot="1" x14ac:dyDescent="0.2">
      <c r="A134" s="525"/>
      <c r="B134" s="526"/>
      <c r="C134" s="526"/>
      <c r="D134" s="526"/>
      <c r="E134" s="526"/>
      <c r="F134" s="526"/>
      <c r="G134" s="527"/>
      <c r="H134" s="528"/>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30"/>
      <c r="AN134" s="113"/>
    </row>
    <row r="135" spans="1:40" ht="12" customHeight="1" x14ac:dyDescent="0.15">
      <c r="A135" s="483" t="s">
        <v>361</v>
      </c>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N135" s="113"/>
    </row>
    <row r="136" spans="1:40" ht="12" customHeight="1" x14ac:dyDescent="0.15">
      <c r="A136" s="484"/>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N136" s="113"/>
    </row>
    <row r="137" spans="1:40" ht="12" customHeight="1" x14ac:dyDescent="0.15">
      <c r="A137" s="484"/>
      <c r="B137" s="484"/>
      <c r="C137" s="484"/>
      <c r="D137" s="484"/>
      <c r="E137" s="484"/>
      <c r="F137" s="484"/>
      <c r="G137" s="484"/>
      <c r="H137" s="484"/>
      <c r="I137" s="484"/>
      <c r="J137" s="484"/>
      <c r="K137" s="484"/>
      <c r="L137" s="484"/>
      <c r="M137" s="484"/>
      <c r="N137" s="484"/>
      <c r="O137" s="484"/>
      <c r="P137" s="484"/>
      <c r="Q137" s="484"/>
      <c r="R137" s="484"/>
      <c r="S137" s="484"/>
      <c r="T137" s="484"/>
      <c r="U137" s="484"/>
      <c r="V137" s="484"/>
      <c r="W137" s="484"/>
      <c r="X137" s="484"/>
      <c r="Y137" s="484"/>
      <c r="Z137" s="484"/>
      <c r="AA137" s="484"/>
      <c r="AB137" s="484"/>
      <c r="AC137" s="484"/>
      <c r="AD137" s="484"/>
      <c r="AE137" s="484"/>
      <c r="AF137" s="484"/>
      <c r="AG137" s="484"/>
      <c r="AH137" s="484"/>
      <c r="AI137" s="484"/>
      <c r="AJ137" s="484"/>
      <c r="AN137" s="113"/>
    </row>
    <row r="138" spans="1:40" ht="12" customHeight="1" x14ac:dyDescent="0.15">
      <c r="A138" s="484"/>
      <c r="B138" s="484"/>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484"/>
      <c r="AN138" s="113"/>
    </row>
    <row r="139" spans="1:40" ht="12" customHeight="1" x14ac:dyDescent="0.15">
      <c r="A139" s="484"/>
      <c r="B139" s="484"/>
      <c r="C139" s="484"/>
      <c r="D139" s="484"/>
      <c r="E139" s="484"/>
      <c r="F139" s="484"/>
      <c r="G139" s="484"/>
      <c r="H139" s="484"/>
      <c r="I139" s="484"/>
      <c r="J139" s="484"/>
      <c r="K139" s="484"/>
      <c r="L139" s="484"/>
      <c r="M139" s="484"/>
      <c r="N139" s="484"/>
      <c r="O139" s="484"/>
      <c r="P139" s="484"/>
      <c r="Q139" s="484"/>
      <c r="R139" s="484"/>
      <c r="S139" s="484"/>
      <c r="T139" s="484"/>
      <c r="U139" s="484"/>
      <c r="V139" s="484"/>
      <c r="W139" s="484"/>
      <c r="X139" s="484"/>
      <c r="Y139" s="484"/>
      <c r="Z139" s="484"/>
      <c r="AA139" s="484"/>
      <c r="AB139" s="484"/>
      <c r="AC139" s="484"/>
      <c r="AD139" s="484"/>
      <c r="AE139" s="484"/>
      <c r="AF139" s="484"/>
      <c r="AG139" s="484"/>
      <c r="AH139" s="484"/>
      <c r="AI139" s="484"/>
      <c r="AJ139" s="484"/>
      <c r="AN139" s="113"/>
    </row>
    <row r="140" spans="1:40" ht="12" customHeight="1" x14ac:dyDescent="0.15">
      <c r="A140" s="484"/>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4"/>
      <c r="AB140" s="484"/>
      <c r="AC140" s="484"/>
      <c r="AD140" s="484"/>
      <c r="AE140" s="484"/>
      <c r="AF140" s="484"/>
      <c r="AG140" s="484"/>
      <c r="AH140" s="484"/>
      <c r="AI140" s="484"/>
      <c r="AJ140" s="484"/>
      <c r="AN140" s="113"/>
    </row>
    <row r="141" spans="1:40" ht="12" customHeight="1" x14ac:dyDescent="0.15">
      <c r="A141" s="484"/>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c r="AI141" s="484"/>
      <c r="AJ141" s="484"/>
      <c r="AN141" s="113"/>
    </row>
    <row r="142" spans="1:40" ht="12" customHeight="1" x14ac:dyDescent="0.15">
      <c r="A142" s="484"/>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N142" s="113"/>
    </row>
    <row r="143" spans="1:40" ht="12" customHeight="1" x14ac:dyDescent="0.15">
      <c r="A143" s="484"/>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N143" s="113"/>
    </row>
    <row r="144" spans="1:40" ht="12" customHeight="1" x14ac:dyDescent="0.15">
      <c r="A144" s="484"/>
      <c r="B144" s="484"/>
      <c r="C144" s="484"/>
      <c r="D144" s="484"/>
      <c r="E144" s="484"/>
      <c r="F144" s="484"/>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c r="AI144" s="484"/>
      <c r="AJ144" s="484"/>
      <c r="AN144" s="113"/>
    </row>
    <row r="145" spans="1:41" ht="12" customHeight="1" x14ac:dyDescent="0.15">
      <c r="A145" s="484"/>
      <c r="B145" s="484"/>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484"/>
      <c r="AJ145" s="484"/>
      <c r="AN145" s="113"/>
    </row>
    <row r="146" spans="1:41" ht="12" customHeight="1" x14ac:dyDescent="0.15">
      <c r="A146" s="484"/>
      <c r="B146" s="484"/>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M146" s="113"/>
      <c r="AN146" s="113"/>
    </row>
    <row r="147" spans="1:41" ht="12" customHeight="1" x14ac:dyDescent="0.15">
      <c r="A147" s="484"/>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c r="AM147" s="113"/>
      <c r="AN147" s="113"/>
    </row>
    <row r="148" spans="1:41" ht="12" customHeight="1" x14ac:dyDescent="0.15">
      <c r="A148" s="484"/>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M148" s="113"/>
      <c r="AN148" s="113"/>
    </row>
    <row r="149" spans="1:41" ht="12" customHeight="1" x14ac:dyDescent="0.15">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M149" s="113"/>
      <c r="AN149" s="113"/>
    </row>
    <row r="150" spans="1:41" ht="12" customHeight="1" x14ac:dyDescent="0.15">
      <c r="A150" s="484"/>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M150" s="113"/>
      <c r="AN150" s="113"/>
    </row>
    <row r="151" spans="1:41" ht="12" customHeight="1" x14ac:dyDescent="0.15">
      <c r="A151" s="484"/>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M151" s="113"/>
      <c r="AN151" s="113"/>
    </row>
    <row r="152" spans="1:41" ht="12" customHeight="1" x14ac:dyDescent="0.15">
      <c r="A152" s="484"/>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c r="AI152" s="484"/>
      <c r="AJ152" s="484"/>
      <c r="AM152" s="113"/>
      <c r="AN152" s="113"/>
    </row>
    <row r="153" spans="1:41" ht="12" customHeight="1" x14ac:dyDescent="0.15">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M153" s="113"/>
      <c r="AN153" s="113"/>
      <c r="AO153" s="124"/>
    </row>
    <row r="154" spans="1:41" ht="12" customHeight="1" thickBot="1" x14ac:dyDescent="0.2">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M154" s="113"/>
      <c r="AN154" s="113"/>
    </row>
    <row r="155" spans="1:41" ht="30" customHeight="1" thickTop="1" thickBot="1" x14ac:dyDescent="0.2">
      <c r="C155" s="485" t="s">
        <v>58</v>
      </c>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7"/>
    </row>
    <row r="156" spans="1:41" ht="53.25" customHeight="1" x14ac:dyDescent="0.15">
      <c r="B156" s="113">
        <v>1</v>
      </c>
      <c r="C156" s="497" t="s">
        <v>59</v>
      </c>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9"/>
      <c r="AG156" s="500"/>
      <c r="AH156" s="501"/>
      <c r="AI156" s="501"/>
      <c r="AJ156" s="502"/>
      <c r="AL156" s="107" t="str">
        <f>IF(AG156="含まれていない","OK","NG")</f>
        <v>NG</v>
      </c>
    </row>
    <row r="157" spans="1:41" ht="57" customHeight="1" x14ac:dyDescent="0.15">
      <c r="B157" s="113">
        <v>2</v>
      </c>
      <c r="C157" s="480" t="s">
        <v>61</v>
      </c>
      <c r="D157" s="481"/>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2"/>
      <c r="AG157" s="461"/>
      <c r="AH157" s="462"/>
      <c r="AI157" s="462"/>
      <c r="AJ157" s="463"/>
      <c r="AL157" s="107" t="str">
        <f>IF(AG157="含まれていない","OK","NG")</f>
        <v>NG</v>
      </c>
    </row>
    <row r="158" spans="1:41" ht="30" customHeight="1" x14ac:dyDescent="0.15">
      <c r="B158" s="113">
        <v>3</v>
      </c>
      <c r="C158" s="480" t="s">
        <v>62</v>
      </c>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2"/>
      <c r="AG158" s="461"/>
      <c r="AH158" s="462"/>
      <c r="AI158" s="462"/>
      <c r="AJ158" s="463"/>
      <c r="AL158" s="107" t="str">
        <f>IF(OR(AG158="10万円以下である",AG158="講師謝金なし"),"OK","NG")</f>
        <v>NG</v>
      </c>
    </row>
    <row r="159" spans="1:41" ht="57" customHeight="1" x14ac:dyDescent="0.15">
      <c r="B159" s="113">
        <v>4</v>
      </c>
      <c r="C159" s="480" t="s">
        <v>63</v>
      </c>
      <c r="D159" s="481"/>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2"/>
      <c r="AG159" s="461"/>
      <c r="AH159" s="462"/>
      <c r="AI159" s="462"/>
      <c r="AJ159" s="463"/>
      <c r="AL159" s="107" t="str">
        <f>IF(OR(AG159="200円以下である",AG159="啓発物品なし"),"OK","NG")</f>
        <v>NG</v>
      </c>
    </row>
    <row r="160" spans="1:41" ht="57" customHeight="1" x14ac:dyDescent="0.15">
      <c r="B160" s="113">
        <v>5</v>
      </c>
      <c r="C160" s="480" t="s">
        <v>64</v>
      </c>
      <c r="D160" s="481"/>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2"/>
      <c r="AG160" s="461"/>
      <c r="AH160" s="462"/>
      <c r="AI160" s="462"/>
      <c r="AJ160" s="463"/>
      <c r="AL160" s="107" t="str">
        <f>IF(OR(AG160="いずれかである",AG160="食糧費なし"),"OK","NG")</f>
        <v>NG</v>
      </c>
    </row>
    <row r="161" spans="2:38" ht="113.25" customHeight="1" thickBot="1" x14ac:dyDescent="0.2">
      <c r="B161" s="113">
        <v>6</v>
      </c>
      <c r="C161" s="488" t="s">
        <v>65</v>
      </c>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c r="AF161" s="490"/>
      <c r="AG161" s="491"/>
      <c r="AH161" s="492"/>
      <c r="AI161" s="492"/>
      <c r="AJ161" s="493"/>
      <c r="AL161" s="107" t="str">
        <f>IF(OR(AG161="２種あり",AG161="婚活・交流イベントではない"),"OK","NG")</f>
        <v>NG</v>
      </c>
    </row>
    <row r="162" spans="2:38" ht="30" customHeight="1" thickTop="1" x14ac:dyDescent="0.15">
      <c r="C162" s="494" t="s">
        <v>367</v>
      </c>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6"/>
      <c r="AL162" s="107"/>
    </row>
    <row r="163" spans="2:38" ht="50.1" customHeight="1" x14ac:dyDescent="0.15">
      <c r="B163" s="125">
        <v>1</v>
      </c>
      <c r="C163" s="476" t="str">
        <f>IFERROR(VLOOKUP($H$12,リンク先!$D$98:$L$108,2,FALSE)&amp;"","")</f>
        <v/>
      </c>
      <c r="D163" s="477"/>
      <c r="E163" s="477"/>
      <c r="F163" s="477"/>
      <c r="G163" s="477"/>
      <c r="H163" s="477"/>
      <c r="I163" s="477"/>
      <c r="J163" s="477"/>
      <c r="K163" s="477"/>
      <c r="L163" s="477"/>
      <c r="M163" s="477"/>
      <c r="N163" s="477"/>
      <c r="O163" s="477"/>
      <c r="P163" s="477"/>
      <c r="Q163" s="477"/>
      <c r="R163" s="477"/>
      <c r="S163" s="477"/>
      <c r="T163" s="477"/>
      <c r="U163" s="477"/>
      <c r="V163" s="477"/>
      <c r="W163" s="477"/>
      <c r="X163" s="477"/>
      <c r="Y163" s="477"/>
      <c r="Z163" s="477"/>
      <c r="AA163" s="477"/>
      <c r="AB163" s="477"/>
      <c r="AC163" s="477"/>
      <c r="AD163" s="477"/>
      <c r="AE163" s="477"/>
      <c r="AF163" s="477"/>
      <c r="AG163" s="478"/>
      <c r="AH163" s="478"/>
      <c r="AI163" s="478"/>
      <c r="AJ163" s="479"/>
      <c r="AL163" s="107" t="str">
        <f>IF(OR(AG163="○",C163=""),"OK","NG")</f>
        <v>OK</v>
      </c>
    </row>
    <row r="164" spans="2:38" ht="50.1" customHeight="1" x14ac:dyDescent="0.15">
      <c r="B164" s="125">
        <v>2</v>
      </c>
      <c r="C164" s="476" t="str">
        <f>IFERROR(VLOOKUP($H$12,リンク先!$D$98:$L$108,3,FALSE)&amp;"","")</f>
        <v/>
      </c>
      <c r="D164" s="477"/>
      <c r="E164" s="477"/>
      <c r="F164" s="477"/>
      <c r="G164" s="477"/>
      <c r="H164" s="477"/>
      <c r="I164" s="477"/>
      <c r="J164" s="477"/>
      <c r="K164" s="477"/>
      <c r="L164" s="477"/>
      <c r="M164" s="477"/>
      <c r="N164" s="477"/>
      <c r="O164" s="477"/>
      <c r="P164" s="477"/>
      <c r="Q164" s="477"/>
      <c r="R164" s="477"/>
      <c r="S164" s="477"/>
      <c r="T164" s="477"/>
      <c r="U164" s="477"/>
      <c r="V164" s="477"/>
      <c r="W164" s="477"/>
      <c r="X164" s="477"/>
      <c r="Y164" s="477"/>
      <c r="Z164" s="477"/>
      <c r="AA164" s="477"/>
      <c r="AB164" s="477"/>
      <c r="AC164" s="477"/>
      <c r="AD164" s="477"/>
      <c r="AE164" s="477"/>
      <c r="AF164" s="477"/>
      <c r="AG164" s="478"/>
      <c r="AH164" s="478"/>
      <c r="AI164" s="478"/>
      <c r="AJ164" s="479"/>
      <c r="AL164" s="107" t="str">
        <f t="shared" ref="AL164:AL170" si="0">IF(OR(AG164="○",C164=""),"OK","NG")</f>
        <v>OK</v>
      </c>
    </row>
    <row r="165" spans="2:38" ht="50.1" customHeight="1" x14ac:dyDescent="0.15">
      <c r="B165" s="125">
        <v>3</v>
      </c>
      <c r="C165" s="476" t="str">
        <f>IFERROR(VLOOKUP($H$12,リンク先!$D$98:$L$108,4,FALSE)&amp;"","")</f>
        <v/>
      </c>
      <c r="D165" s="477"/>
      <c r="E165" s="477"/>
      <c r="F165" s="477"/>
      <c r="G165" s="477"/>
      <c r="H165" s="477"/>
      <c r="I165" s="477"/>
      <c r="J165" s="477"/>
      <c r="K165" s="477"/>
      <c r="L165" s="477"/>
      <c r="M165" s="477"/>
      <c r="N165" s="477"/>
      <c r="O165" s="477"/>
      <c r="P165" s="477"/>
      <c r="Q165" s="477"/>
      <c r="R165" s="477"/>
      <c r="S165" s="477"/>
      <c r="T165" s="477"/>
      <c r="U165" s="477"/>
      <c r="V165" s="477"/>
      <c r="W165" s="477"/>
      <c r="X165" s="477"/>
      <c r="Y165" s="477"/>
      <c r="Z165" s="477"/>
      <c r="AA165" s="477"/>
      <c r="AB165" s="477"/>
      <c r="AC165" s="477"/>
      <c r="AD165" s="477"/>
      <c r="AE165" s="477"/>
      <c r="AF165" s="477"/>
      <c r="AG165" s="478"/>
      <c r="AH165" s="478"/>
      <c r="AI165" s="478"/>
      <c r="AJ165" s="479"/>
      <c r="AL165" s="107" t="str">
        <f t="shared" si="0"/>
        <v>OK</v>
      </c>
    </row>
    <row r="166" spans="2:38" ht="50.1" customHeight="1" x14ac:dyDescent="0.15">
      <c r="B166" s="125">
        <v>4</v>
      </c>
      <c r="C166" s="476" t="str">
        <f>IFERROR(VLOOKUP($H$12,リンク先!$D$98:$L$108,5,FALSE)&amp;"","")</f>
        <v/>
      </c>
      <c r="D166" s="477"/>
      <c r="E166" s="477"/>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7"/>
      <c r="AD166" s="477"/>
      <c r="AE166" s="477"/>
      <c r="AF166" s="477"/>
      <c r="AG166" s="478"/>
      <c r="AH166" s="478"/>
      <c r="AI166" s="478"/>
      <c r="AJ166" s="479"/>
      <c r="AL166" s="107" t="str">
        <f t="shared" si="0"/>
        <v>OK</v>
      </c>
    </row>
    <row r="167" spans="2:38" ht="50.1" customHeight="1" x14ac:dyDescent="0.15">
      <c r="B167" s="125">
        <v>5</v>
      </c>
      <c r="C167" s="476" t="str">
        <f>IFERROR(VLOOKUP($H$12,リンク先!$D$98:$L$108,6,FALSE)&amp;"","")</f>
        <v/>
      </c>
      <c r="D167" s="477"/>
      <c r="E167" s="477"/>
      <c r="F167" s="477"/>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8"/>
      <c r="AH167" s="478"/>
      <c r="AI167" s="478"/>
      <c r="AJ167" s="479"/>
      <c r="AL167" s="107" t="str">
        <f t="shared" si="0"/>
        <v>OK</v>
      </c>
    </row>
    <row r="168" spans="2:38" ht="50.1" customHeight="1" x14ac:dyDescent="0.15">
      <c r="B168" s="125">
        <v>6</v>
      </c>
      <c r="C168" s="476" t="str">
        <f>IFERROR(VLOOKUP($H$12,リンク先!$D$98:$L$108,7,FALSE)&amp;"","")</f>
        <v/>
      </c>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8"/>
      <c r="AH168" s="478"/>
      <c r="AI168" s="478"/>
      <c r="AJ168" s="479"/>
      <c r="AL168" s="107" t="str">
        <f t="shared" si="0"/>
        <v>OK</v>
      </c>
    </row>
    <row r="169" spans="2:38" ht="50.1" customHeight="1" x14ac:dyDescent="0.15">
      <c r="B169" s="125">
        <v>7</v>
      </c>
      <c r="C169" s="476" t="str">
        <f>IFERROR(VLOOKUP($H$12,リンク先!$D$98:$L$108,8,FALSE)&amp;"","")</f>
        <v/>
      </c>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c r="AC169" s="477"/>
      <c r="AD169" s="477"/>
      <c r="AE169" s="477"/>
      <c r="AF169" s="477"/>
      <c r="AG169" s="478"/>
      <c r="AH169" s="478"/>
      <c r="AI169" s="478"/>
      <c r="AJ169" s="479"/>
      <c r="AL169" s="107" t="str">
        <f t="shared" si="0"/>
        <v>OK</v>
      </c>
    </row>
    <row r="170" spans="2:38" ht="50.1" customHeight="1" thickBot="1" x14ac:dyDescent="0.2">
      <c r="B170" s="125">
        <v>8</v>
      </c>
      <c r="C170" s="503" t="str">
        <f>IFERROR(VLOOKUP($H$12,リンク先!$D$98:$L$108,9,FALSE)&amp;"","")</f>
        <v/>
      </c>
      <c r="D170" s="504"/>
      <c r="E170" s="504"/>
      <c r="F170" s="504"/>
      <c r="G170" s="504"/>
      <c r="H170" s="504"/>
      <c r="I170" s="504"/>
      <c r="J170" s="504"/>
      <c r="K170" s="504"/>
      <c r="L170" s="504"/>
      <c r="M170" s="504"/>
      <c r="N170" s="504"/>
      <c r="O170" s="504"/>
      <c r="P170" s="504"/>
      <c r="Q170" s="504"/>
      <c r="R170" s="504"/>
      <c r="S170" s="504"/>
      <c r="T170" s="504"/>
      <c r="U170" s="504"/>
      <c r="V170" s="504"/>
      <c r="W170" s="504"/>
      <c r="X170" s="504"/>
      <c r="Y170" s="504"/>
      <c r="Z170" s="504"/>
      <c r="AA170" s="504"/>
      <c r="AB170" s="504"/>
      <c r="AC170" s="504"/>
      <c r="AD170" s="504"/>
      <c r="AE170" s="504"/>
      <c r="AF170" s="504"/>
      <c r="AG170" s="505"/>
      <c r="AH170" s="505"/>
      <c r="AI170" s="505"/>
      <c r="AJ170" s="506"/>
      <c r="AL170" s="107" t="str">
        <f t="shared" si="0"/>
        <v>OK</v>
      </c>
    </row>
    <row r="171" spans="2:38" ht="12" customHeight="1" thickTop="1" x14ac:dyDescent="0.15">
      <c r="AG171" s="126"/>
      <c r="AH171" s="126"/>
      <c r="AI171" s="126"/>
      <c r="AJ171" s="126"/>
    </row>
  </sheetData>
  <sheetProtection sheet="1" formatCells="0" formatColumns="0" formatRows="0"/>
  <mergeCells count="302">
    <mergeCell ref="C170:AF170"/>
    <mergeCell ref="AG170:AJ170"/>
    <mergeCell ref="AM1:AN1"/>
    <mergeCell ref="AM2:AN4"/>
    <mergeCell ref="Y126:Z126"/>
    <mergeCell ref="C164:AF164"/>
    <mergeCell ref="AG164:AJ164"/>
    <mergeCell ref="C165:AF165"/>
    <mergeCell ref="AG165:AJ165"/>
    <mergeCell ref="C166:AF166"/>
    <mergeCell ref="AG166:AJ166"/>
    <mergeCell ref="A127:G130"/>
    <mergeCell ref="H127:AJ130"/>
    <mergeCell ref="A131:G134"/>
    <mergeCell ref="H131:AJ134"/>
    <mergeCell ref="H125:I125"/>
    <mergeCell ref="J125:X125"/>
    <mergeCell ref="Y125:Z125"/>
    <mergeCell ref="AA125:AE125"/>
    <mergeCell ref="AF125:AJ125"/>
    <mergeCell ref="H126:I126"/>
    <mergeCell ref="J126:X126"/>
    <mergeCell ref="AA126:AE126"/>
    <mergeCell ref="AF126:AJ126"/>
    <mergeCell ref="A103:G126"/>
    <mergeCell ref="H103:X103"/>
    <mergeCell ref="C167:AF167"/>
    <mergeCell ref="AG167:AJ167"/>
    <mergeCell ref="C160:AF160"/>
    <mergeCell ref="AG160:AJ160"/>
    <mergeCell ref="C168:AF168"/>
    <mergeCell ref="AG168:AJ168"/>
    <mergeCell ref="C169:AF169"/>
    <mergeCell ref="AG169:AJ169"/>
    <mergeCell ref="A135:AJ152"/>
    <mergeCell ref="C155:AJ155"/>
    <mergeCell ref="C159:AF159"/>
    <mergeCell ref="AG159:AJ159"/>
    <mergeCell ref="C161:AF161"/>
    <mergeCell ref="AG161:AJ161"/>
    <mergeCell ref="C162:AJ162"/>
    <mergeCell ref="C163:AF163"/>
    <mergeCell ref="AG163:AJ163"/>
    <mergeCell ref="C156:AF156"/>
    <mergeCell ref="AG156:AJ156"/>
    <mergeCell ref="C157:AF157"/>
    <mergeCell ref="AG157:AJ157"/>
    <mergeCell ref="C158:AF158"/>
    <mergeCell ref="AG158:AJ158"/>
    <mergeCell ref="H119:I119"/>
    <mergeCell ref="J119:X119"/>
    <mergeCell ref="Y119:Z119"/>
    <mergeCell ref="AA119:AE119"/>
    <mergeCell ref="AF119:AJ119"/>
    <mergeCell ref="H120:I120"/>
    <mergeCell ref="AA120:AE120"/>
    <mergeCell ref="AF120:AJ120"/>
    <mergeCell ref="H124:I124"/>
    <mergeCell ref="J124:X124"/>
    <mergeCell ref="Y124:Z124"/>
    <mergeCell ref="AA124:AE124"/>
    <mergeCell ref="AF124:AJ124"/>
    <mergeCell ref="H121:I121"/>
    <mergeCell ref="AA121:AE121"/>
    <mergeCell ref="AF121:AJ121"/>
    <mergeCell ref="H122:I122"/>
    <mergeCell ref="AA122:AE122"/>
    <mergeCell ref="AF122:AJ122"/>
    <mergeCell ref="H123:I123"/>
    <mergeCell ref="AA123:AE123"/>
    <mergeCell ref="AF123:AJ123"/>
    <mergeCell ref="Y120:Z120"/>
    <mergeCell ref="H117:I117"/>
    <mergeCell ref="J117:X117"/>
    <mergeCell ref="Y117:Z117"/>
    <mergeCell ref="AA117:AE117"/>
    <mergeCell ref="AF117:AJ117"/>
    <mergeCell ref="H118:I118"/>
    <mergeCell ref="J118:X118"/>
    <mergeCell ref="Y118:Z118"/>
    <mergeCell ref="AA118:AE118"/>
    <mergeCell ref="AF118:AJ118"/>
    <mergeCell ref="H115:I115"/>
    <mergeCell ref="H116:I116"/>
    <mergeCell ref="J116:X116"/>
    <mergeCell ref="Y116:Z116"/>
    <mergeCell ref="AA116:AE116"/>
    <mergeCell ref="AF116:AJ116"/>
    <mergeCell ref="Y115:Z115"/>
    <mergeCell ref="H113:I113"/>
    <mergeCell ref="J113:X113"/>
    <mergeCell ref="Y113:Z113"/>
    <mergeCell ref="AA113:AE113"/>
    <mergeCell ref="AF113:AJ113"/>
    <mergeCell ref="H114:I114"/>
    <mergeCell ref="J114:X114"/>
    <mergeCell ref="Y114:Z114"/>
    <mergeCell ref="AA114:AE114"/>
    <mergeCell ref="AF114:AJ114"/>
    <mergeCell ref="AA115:AE115"/>
    <mergeCell ref="AF115:AJ115"/>
    <mergeCell ref="H111:I111"/>
    <mergeCell ref="AA111:AE111"/>
    <mergeCell ref="AF111:AJ111"/>
    <mergeCell ref="H112:I112"/>
    <mergeCell ref="AA112:AE112"/>
    <mergeCell ref="AF112:AJ112"/>
    <mergeCell ref="H109:I109"/>
    <mergeCell ref="AA109:AE109"/>
    <mergeCell ref="AF109:AJ109"/>
    <mergeCell ref="H110:I110"/>
    <mergeCell ref="AA110:AE110"/>
    <mergeCell ref="AF110:AJ110"/>
    <mergeCell ref="H107:I107"/>
    <mergeCell ref="J107:X107"/>
    <mergeCell ref="Y107:Z107"/>
    <mergeCell ref="AA107:AE107"/>
    <mergeCell ref="AF107:AJ107"/>
    <mergeCell ref="H108:I108"/>
    <mergeCell ref="J108:X108"/>
    <mergeCell ref="Y108:Z108"/>
    <mergeCell ref="AA108:AE108"/>
    <mergeCell ref="AF108:AJ108"/>
    <mergeCell ref="AF98:AJ98"/>
    <mergeCell ref="H105:I105"/>
    <mergeCell ref="J105:X105"/>
    <mergeCell ref="Y105:Z105"/>
    <mergeCell ref="AA105:AE105"/>
    <mergeCell ref="AF105:AJ105"/>
    <mergeCell ref="H106:I106"/>
    <mergeCell ref="J106:X106"/>
    <mergeCell ref="Y106:Z106"/>
    <mergeCell ref="AA106:AE106"/>
    <mergeCell ref="AF106:AJ106"/>
    <mergeCell ref="Y103:Z103"/>
    <mergeCell ref="AA103:AE103"/>
    <mergeCell ref="AF103:AJ103"/>
    <mergeCell ref="H104:I104"/>
    <mergeCell ref="J104:X104"/>
    <mergeCell ref="Y104:Z104"/>
    <mergeCell ref="AA104:AE104"/>
    <mergeCell ref="AF104:AJ104"/>
    <mergeCell ref="A99:G102"/>
    <mergeCell ref="H99:X99"/>
    <mergeCell ref="Y99:Z99"/>
    <mergeCell ref="AA99:AJ99"/>
    <mergeCell ref="H100:X100"/>
    <mergeCell ref="Y100:Z100"/>
    <mergeCell ref="H96:X96"/>
    <mergeCell ref="Y96:Z96"/>
    <mergeCell ref="AA96:AE96"/>
    <mergeCell ref="AF96:AJ96"/>
    <mergeCell ref="H97:X97"/>
    <mergeCell ref="Y97:Z97"/>
    <mergeCell ref="AA97:AE97"/>
    <mergeCell ref="AF97:AJ97"/>
    <mergeCell ref="AA100:AJ100"/>
    <mergeCell ref="H101:X101"/>
    <mergeCell ref="Y101:Z101"/>
    <mergeCell ref="AA101:AJ101"/>
    <mergeCell ref="H102:X102"/>
    <mergeCell ref="Y102:Z102"/>
    <mergeCell ref="AA102:AJ102"/>
    <mergeCell ref="H98:X98"/>
    <mergeCell ref="Y98:Z98"/>
    <mergeCell ref="AA98:AE98"/>
    <mergeCell ref="Y95:Z95"/>
    <mergeCell ref="AA95:AE95"/>
    <mergeCell ref="AF95:AJ95"/>
    <mergeCell ref="H92:X92"/>
    <mergeCell ref="Y92:Z92"/>
    <mergeCell ref="AA92:AE92"/>
    <mergeCell ref="AF92:AJ92"/>
    <mergeCell ref="H93:X93"/>
    <mergeCell ref="Y93:Z93"/>
    <mergeCell ref="AA93:AE93"/>
    <mergeCell ref="AF93:AJ93"/>
    <mergeCell ref="C85:AJ85"/>
    <mergeCell ref="C86:AJ87"/>
    <mergeCell ref="A88:G98"/>
    <mergeCell ref="H88:X88"/>
    <mergeCell ref="Y88:Z88"/>
    <mergeCell ref="AA88:AE88"/>
    <mergeCell ref="AF88:AJ88"/>
    <mergeCell ref="H89:X89"/>
    <mergeCell ref="Y89:Z89"/>
    <mergeCell ref="AA89:AE89"/>
    <mergeCell ref="AF89:AJ89"/>
    <mergeCell ref="H90:X90"/>
    <mergeCell ref="Y90:Z90"/>
    <mergeCell ref="AA90:AE90"/>
    <mergeCell ref="AF90:AJ90"/>
    <mergeCell ref="H91:X91"/>
    <mergeCell ref="Y91:Z91"/>
    <mergeCell ref="AA91:AE91"/>
    <mergeCell ref="AF91:AJ91"/>
    <mergeCell ref="H94:X94"/>
    <mergeCell ref="Y94:Z94"/>
    <mergeCell ref="AA94:AE94"/>
    <mergeCell ref="AF94:AJ94"/>
    <mergeCell ref="H95:X95"/>
    <mergeCell ref="C66:D69"/>
    <mergeCell ref="E66:I69"/>
    <mergeCell ref="J66:AF69"/>
    <mergeCell ref="AG66:AH69"/>
    <mergeCell ref="AI66:AJ69"/>
    <mergeCell ref="C82:AJ82"/>
    <mergeCell ref="C83:AJ84"/>
    <mergeCell ref="C78:D81"/>
    <mergeCell ref="E78:I81"/>
    <mergeCell ref="J78:AF81"/>
    <mergeCell ref="AG78:AH81"/>
    <mergeCell ref="AI78:AJ81"/>
    <mergeCell ref="C70:D73"/>
    <mergeCell ref="E70:I73"/>
    <mergeCell ref="J70:AF73"/>
    <mergeCell ref="AG70:AH73"/>
    <mergeCell ref="AI70:AJ73"/>
    <mergeCell ref="C74:D77"/>
    <mergeCell ref="E74:I77"/>
    <mergeCell ref="J74:AF77"/>
    <mergeCell ref="AG74:AH77"/>
    <mergeCell ref="AI74:AJ77"/>
    <mergeCell ref="J58:AF61"/>
    <mergeCell ref="AG58:AH61"/>
    <mergeCell ref="AI58:AJ61"/>
    <mergeCell ref="C50:D53"/>
    <mergeCell ref="E50:I53"/>
    <mergeCell ref="J50:AF53"/>
    <mergeCell ref="AG50:AH53"/>
    <mergeCell ref="AI50:AJ53"/>
    <mergeCell ref="C62:D65"/>
    <mergeCell ref="E62:I65"/>
    <mergeCell ref="J62:AF65"/>
    <mergeCell ref="AG62:AH65"/>
    <mergeCell ref="AI62:AJ65"/>
    <mergeCell ref="A52:B84"/>
    <mergeCell ref="C54:D57"/>
    <mergeCell ref="E54:I57"/>
    <mergeCell ref="J54:AF57"/>
    <mergeCell ref="AG54:AH57"/>
    <mergeCell ref="E42:I45"/>
    <mergeCell ref="J42:AF45"/>
    <mergeCell ref="AG42:AH45"/>
    <mergeCell ref="AI42:AJ45"/>
    <mergeCell ref="C46:D49"/>
    <mergeCell ref="E46:I49"/>
    <mergeCell ref="J46:AF49"/>
    <mergeCell ref="AG46:AH49"/>
    <mergeCell ref="AI46:AJ49"/>
    <mergeCell ref="A40:B51"/>
    <mergeCell ref="C40:D41"/>
    <mergeCell ref="E40:I41"/>
    <mergeCell ref="J40:AF41"/>
    <mergeCell ref="AG40:AH41"/>
    <mergeCell ref="AI40:AJ41"/>
    <mergeCell ref="C42:D45"/>
    <mergeCell ref="AI54:AJ57"/>
    <mergeCell ref="C58:D61"/>
    <mergeCell ref="E58:I61"/>
    <mergeCell ref="A21:G39"/>
    <mergeCell ref="H21:AJ21"/>
    <mergeCell ref="H22:AJ25"/>
    <mergeCell ref="H26:AJ26"/>
    <mergeCell ref="H27:AJ35"/>
    <mergeCell ref="H36:AJ36"/>
    <mergeCell ref="H37:AJ39"/>
    <mergeCell ref="AI17:AJ18"/>
    <mergeCell ref="A19:G20"/>
    <mergeCell ref="H19:AH20"/>
    <mergeCell ref="AI19:AJ20"/>
    <mergeCell ref="A17:G18"/>
    <mergeCell ref="H17:P18"/>
    <mergeCell ref="Q17:R18"/>
    <mergeCell ref="S17:AA18"/>
    <mergeCell ref="AB17:AE18"/>
    <mergeCell ref="AF17:AG18"/>
    <mergeCell ref="AH17:AH18"/>
    <mergeCell ref="Y121:Z121"/>
    <mergeCell ref="Y122:Z122"/>
    <mergeCell ref="Y123:Z123"/>
    <mergeCell ref="A1:I1"/>
    <mergeCell ref="AG1:AI1"/>
    <mergeCell ref="E3:L3"/>
    <mergeCell ref="M3:AA3"/>
    <mergeCell ref="AB3:AG3"/>
    <mergeCell ref="N5:S5"/>
    <mergeCell ref="T5:AA5"/>
    <mergeCell ref="AB5:AE5"/>
    <mergeCell ref="AF5:AH5"/>
    <mergeCell ref="A12:G13"/>
    <mergeCell ref="H12:AJ13"/>
    <mergeCell ref="A14:G16"/>
    <mergeCell ref="H14:AA16"/>
    <mergeCell ref="AB14:AE16"/>
    <mergeCell ref="AF14:AJ16"/>
    <mergeCell ref="N6:S6"/>
    <mergeCell ref="T6:AI6"/>
    <mergeCell ref="A8:G9"/>
    <mergeCell ref="H8:AJ9"/>
    <mergeCell ref="A10:G11"/>
    <mergeCell ref="H10:AJ11"/>
  </mergeCells>
  <phoneticPr fontId="3"/>
  <conditionalFormatting sqref="AK18:AL18">
    <cfRule type="cellIs" dxfId="95" priority="30" operator="between">
      <formula>43586</formula>
      <formula>43830</formula>
    </cfRule>
  </conditionalFormatting>
  <conditionalFormatting sqref="AM35">
    <cfRule type="expression" dxfId="94" priority="28">
      <formula>#REF!&lt;&gt;""</formula>
    </cfRule>
  </conditionalFormatting>
  <conditionalFormatting sqref="AG42">
    <cfRule type="expression" dxfId="93" priority="27">
      <formula>$AF$14&lt;&gt;"継続"</formula>
    </cfRule>
  </conditionalFormatting>
  <conditionalFormatting sqref="AG46">
    <cfRule type="expression" dxfId="92" priority="25">
      <formula>$AF$14&lt;&gt;"継続"</formula>
    </cfRule>
  </conditionalFormatting>
  <conditionalFormatting sqref="AG50">
    <cfRule type="expression" dxfId="91" priority="24">
      <formula>$AF$14&lt;&gt;"継続"</formula>
    </cfRule>
  </conditionalFormatting>
  <conditionalFormatting sqref="AN85:BW87">
    <cfRule type="expression" dxfId="90" priority="16">
      <formula>AN85&lt;&gt;""</formula>
    </cfRule>
  </conditionalFormatting>
  <conditionalFormatting sqref="AF17">
    <cfRule type="expression" dxfId="89" priority="13">
      <formula>$AF$14&lt;&gt;"継続"</formula>
    </cfRule>
  </conditionalFormatting>
  <conditionalFormatting sqref="AF17:AH18">
    <cfRule type="expression" dxfId="88" priority="12">
      <formula>$AF$14="新規"</formula>
    </cfRule>
  </conditionalFormatting>
  <conditionalFormatting sqref="AG54">
    <cfRule type="expression" dxfId="87" priority="11">
      <formula>$AF$14&lt;&gt;"継続"</formula>
    </cfRule>
  </conditionalFormatting>
  <conditionalFormatting sqref="AG58">
    <cfRule type="expression" dxfId="86" priority="10">
      <formula>$AF$14&lt;&gt;"継続"</formula>
    </cfRule>
  </conditionalFormatting>
  <conditionalFormatting sqref="AG62">
    <cfRule type="expression" dxfId="85" priority="9">
      <formula>$AF$14&lt;&gt;"継続"</formula>
    </cfRule>
  </conditionalFormatting>
  <conditionalFormatting sqref="AG66">
    <cfRule type="expression" dxfId="84" priority="8">
      <formula>$AF$14&lt;&gt;"継続"</formula>
    </cfRule>
  </conditionalFormatting>
  <conditionalFormatting sqref="AG70">
    <cfRule type="expression" dxfId="83" priority="7">
      <formula>$AF$14&lt;&gt;"継続"</formula>
    </cfRule>
  </conditionalFormatting>
  <conditionalFormatting sqref="AG74">
    <cfRule type="expression" dxfId="82" priority="6">
      <formula>$AF$14&lt;&gt;"継続"</formula>
    </cfRule>
  </conditionalFormatting>
  <conditionalFormatting sqref="AG78">
    <cfRule type="expression" dxfId="81" priority="5">
      <formula>$AF$14&lt;&gt;"継続"</formula>
    </cfRule>
  </conditionalFormatting>
  <conditionalFormatting sqref="H37:AJ39">
    <cfRule type="expression" dxfId="80" priority="3">
      <formula>$H$12="1_1_1 結婚支援センターの開設・運営、マッチングシステムの構築"</formula>
    </cfRule>
    <cfRule type="expression" dxfId="79" priority="4">
      <formula>$AF$14="新規"</formula>
    </cfRule>
  </conditionalFormatting>
  <conditionalFormatting sqref="AG42:AH81">
    <cfRule type="expression" dxfId="78" priority="2">
      <formula>$H$12="1_1_1 結婚支援センターの開設・運営、マッチングシステムの構築"</formula>
    </cfRule>
  </conditionalFormatting>
  <conditionalFormatting sqref="AM2:AN4">
    <cfRule type="expression" dxfId="77" priority="1">
      <formula>$AM$2="OK"</formula>
    </cfRule>
  </conditionalFormatting>
  <dataValidations xWindow="582" yWindow="692" count="17">
    <dataValidation type="list" allowBlank="1" showInputMessage="1" showErrorMessage="1" sqref="E3:L3" xr:uid="{00000000-0002-0000-0100-000000000000}">
      <formula1>"（令和６年度当初）,（令和５年度補正）,(      　分）"</formula1>
    </dataValidation>
    <dataValidation type="list" errorStyle="warning" allowBlank="1" showInputMessage="1" showErrorMessage="1" errorTitle="事業区分" error="入力内容を確認してください" promptTitle="区分" prompt="リストから選択してください。" sqref="H10:AJ11" xr:uid="{00000000-0002-0000-0100-000001000000}">
      <formula1>INDIRECT(TEXT($H$8&amp;$AK$3,"@"))</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3" xr:uid="{00000000-0002-0000-0100-000002000000}">
      <formula1>INDIRECT(TEXT($H$8&amp;$AK$3&amp;$H$10,"@"))</formula1>
    </dataValidation>
    <dataValidation type="list" allowBlank="1" showInputMessage="1" showErrorMessage="1" sqref="AI42 AI46 AI50 AG50 AG42 AG46 AI74 AG74 AI54 AG54 AI58 AG58 AI62 AG62 AI66 AG66 AI70 AG70 AI78 AG78" xr:uid="{00000000-0002-0000-0100-000003000000}">
      <formula1>"○"</formula1>
    </dataValidation>
    <dataValidation type="list" errorStyle="warning" allowBlank="1" showInputMessage="1" showErrorMessage="1" errorTitle="事業メニュー" error="入力内容を確認してください！" promptTitle="事業メニュー" prompt="リストから選択してください。" sqref="H8:AJ9" xr:uid="{00000000-0002-0000-0100-000004000000}">
      <formula1>INDIRECT(TEXT("メニュー"&amp;$AK$3,"@"))</formula1>
    </dataValidation>
    <dataValidation type="list" errorStyle="information" allowBlank="1" showInputMessage="1" showErrorMessage="1" errorTitle="個票No" error="リストから丸囲み数字を選択してください" sqref="AG1:AI1" xr:uid="{00000000-0002-0000-0100-000005000000}">
      <formula1>個票No</formula1>
    </dataValidation>
    <dataValidation type="list" imeMode="hiragana" allowBlank="1" showInputMessage="1" promptTitle="単位" prompt="目標値・実績値の単位を入力してください。リストに表示されない場合は、直接入力してださい。" sqref="Y89:Z98 Y104:Y126 Z104:Z114 Z116:Z119 Z124:Z125" xr:uid="{00000000-0002-0000-0100-000006000000}">
      <formula1>単位</formula1>
    </dataValidation>
    <dataValidation type="list" allowBlank="1" showInputMessage="1" showErrorMessage="1" sqref="AB3:AG3" xr:uid="{00000000-0002-0000-0100-000007000000}">
      <formula1>"（都道府県分）,（市町村分）,(      　分）"</formula1>
    </dataValidation>
    <dataValidation allowBlank="1" showErrorMessage="1" sqref="Y100:Z102" xr:uid="{00000000-0002-0000-0100-000008000000}"/>
    <dataValidation type="list" allowBlank="1" showInputMessage="1" showErrorMessage="1" sqref="AF14:AJ16" xr:uid="{00000000-0002-0000-0100-000009000000}">
      <formula1>"新規,継続"</formula1>
    </dataValidation>
    <dataValidation type="list" allowBlank="1" showInputMessage="1" showErrorMessage="1" sqref="AG156:AJ157" xr:uid="{00000000-0002-0000-0100-00000A000000}">
      <formula1>恒常的経費・個人給付</formula1>
    </dataValidation>
    <dataValidation type="list" allowBlank="1" showInputMessage="1" showErrorMessage="1" sqref="AG158:AJ158" xr:uid="{00000000-0002-0000-0100-00000B000000}">
      <formula1>講師謝金</formula1>
    </dataValidation>
    <dataValidation type="list" allowBlank="1" showInputMessage="1" showErrorMessage="1" sqref="AG159:AJ159" xr:uid="{00000000-0002-0000-0100-00000C000000}">
      <formula1>啓発物品</formula1>
    </dataValidation>
    <dataValidation type="list" allowBlank="1" showInputMessage="1" showErrorMessage="1" sqref="AG160:AJ160" xr:uid="{00000000-0002-0000-0100-00000D000000}">
      <formula1>食糧費</formula1>
    </dataValidation>
    <dataValidation type="list" allowBlank="1" showInputMessage="1" showErrorMessage="1" sqref="AG161:AJ161" xr:uid="{00000000-0002-0000-0100-00000E000000}">
      <formula1>婚活イベント等</formula1>
    </dataValidation>
    <dataValidation type="list" allowBlank="1" showInputMessage="1" showErrorMessage="1" sqref="AF17:AG18" xr:uid="{00000000-0002-0000-0100-00000F000000}">
      <formula1>"令和,平成"</formula1>
    </dataValidation>
    <dataValidation type="list" allowBlank="1" showInputMessage="1" showErrorMessage="1" sqref="AG163:AJ170" xr:uid="{00000000-0002-0000-0100-000010000000}">
      <formula1>"○,"</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87" max="3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W90"/>
  <sheetViews>
    <sheetView showGridLines="0" view="pageBreakPreview" zoomScaleNormal="90" zoomScaleSheetLayoutView="100" workbookViewId="0">
      <selection activeCell="AF100" sqref="AF100:AJ100"/>
    </sheetView>
  </sheetViews>
  <sheetFormatPr defaultColWidth="3.33203125" defaultRowHeight="13.2" x14ac:dyDescent="0.15"/>
  <cols>
    <col min="1" max="37" width="3" style="127" customWidth="1"/>
    <col min="38" max="86" width="3" style="27" customWidth="1"/>
    <col min="87" max="16384" width="3.33203125" style="27"/>
  </cols>
  <sheetData>
    <row r="1" spans="1:71" x14ac:dyDescent="0.15">
      <c r="A1" s="541" t="s">
        <v>80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row>
    <row r="2" spans="1:71" ht="14.4" x14ac:dyDescent="0.15">
      <c r="A2" s="542" t="s">
        <v>81</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row>
    <row r="3" spans="1:71" ht="13.8" thickBot="1" x14ac:dyDescent="0.2"/>
    <row r="4" spans="1:71" x14ac:dyDescent="0.15">
      <c r="A4" s="543" t="s">
        <v>82</v>
      </c>
      <c r="B4" s="544"/>
      <c r="C4" s="544"/>
      <c r="D4" s="544"/>
      <c r="E4" s="544"/>
      <c r="F4" s="544"/>
      <c r="G4" s="544"/>
      <c r="H4" s="545" t="str">
        <f>'要綱様式2-1個票①'!AF5&amp;""&amp;IF('要綱様式2-1個票①'!AF5='要綱様式2-1個票①'!T5,"",'要綱様式2-1個票①'!T5)</f>
        <v/>
      </c>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7"/>
      <c r="AV4" s="29"/>
    </row>
    <row r="5" spans="1:71" ht="15.75" customHeight="1" x14ac:dyDescent="0.15">
      <c r="A5" s="548" t="s">
        <v>83</v>
      </c>
      <c r="B5" s="549"/>
      <c r="C5" s="549"/>
      <c r="D5" s="549"/>
      <c r="E5" s="549"/>
      <c r="F5" s="549"/>
      <c r="G5" s="550"/>
      <c r="H5" s="554">
        <f>'要綱様式2-1個票①'!H14</f>
        <v>0</v>
      </c>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6"/>
      <c r="AV5" s="29"/>
    </row>
    <row r="6" spans="1:71" ht="13.8" thickBot="1" x14ac:dyDescent="0.2">
      <c r="A6" s="551"/>
      <c r="B6" s="552"/>
      <c r="C6" s="552"/>
      <c r="D6" s="552"/>
      <c r="E6" s="552"/>
      <c r="F6" s="552"/>
      <c r="G6" s="553"/>
      <c r="H6" s="557" t="s">
        <v>84</v>
      </c>
      <c r="I6" s="558"/>
      <c r="J6" s="558"/>
      <c r="K6" s="558"/>
      <c r="L6" s="558"/>
      <c r="M6" s="558"/>
      <c r="N6" s="558"/>
      <c r="O6" s="558"/>
      <c r="P6" s="559" t="str">
        <f>IF('要綱様式2-1個票①'!H19="","",'要綱様式2-1個票①'!H19)</f>
        <v/>
      </c>
      <c r="Q6" s="559"/>
      <c r="R6" s="559"/>
      <c r="S6" s="559"/>
      <c r="T6" s="559"/>
      <c r="U6" s="559"/>
      <c r="V6" s="559"/>
      <c r="W6" s="559"/>
      <c r="X6" s="559"/>
      <c r="Y6" s="559"/>
      <c r="Z6" s="559"/>
      <c r="AA6" s="559"/>
      <c r="AB6" s="559"/>
      <c r="AC6" s="559"/>
      <c r="AD6" s="559"/>
      <c r="AE6" s="559"/>
      <c r="AF6" s="559"/>
      <c r="AG6" s="559"/>
      <c r="AH6" s="559"/>
      <c r="AI6" s="559"/>
      <c r="AJ6" s="560" t="s">
        <v>17</v>
      </c>
      <c r="AK6" s="561"/>
      <c r="AV6" s="29"/>
    </row>
    <row r="7" spans="1:71" x14ac:dyDescent="0.15">
      <c r="A7" s="128"/>
      <c r="B7" s="128"/>
      <c r="C7" s="128"/>
      <c r="D7" s="128"/>
      <c r="E7" s="128"/>
      <c r="F7" s="128"/>
      <c r="G7" s="128"/>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row>
    <row r="8" spans="1:71" ht="13.8" thickBot="1" x14ac:dyDescent="0.2">
      <c r="A8" s="130" t="s">
        <v>85</v>
      </c>
      <c r="AK8" s="131"/>
    </row>
    <row r="9" spans="1:71" x14ac:dyDescent="0.15">
      <c r="A9" s="531" t="s">
        <v>86</v>
      </c>
      <c r="B9" s="533" t="s">
        <v>87</v>
      </c>
      <c r="C9" s="533"/>
      <c r="D9" s="533"/>
      <c r="E9" s="533"/>
      <c r="F9" s="533"/>
      <c r="G9" s="533" t="s">
        <v>88</v>
      </c>
      <c r="H9" s="533"/>
      <c r="I9" s="533"/>
      <c r="J9" s="533"/>
      <c r="K9" s="533"/>
      <c r="L9" s="533"/>
      <c r="M9" s="533"/>
      <c r="N9" s="533"/>
      <c r="O9" s="533"/>
      <c r="P9" s="533"/>
      <c r="Q9" s="533"/>
      <c r="R9" s="533"/>
      <c r="S9" s="533"/>
      <c r="T9" s="533"/>
      <c r="U9" s="533"/>
      <c r="V9" s="533"/>
      <c r="W9" s="535" t="s">
        <v>89</v>
      </c>
      <c r="X9" s="535"/>
      <c r="Y9" s="535"/>
      <c r="Z9" s="535"/>
      <c r="AA9" s="535"/>
      <c r="AB9" s="537"/>
      <c r="AC9" s="537"/>
      <c r="AD9" s="537"/>
      <c r="AE9" s="537"/>
      <c r="AF9" s="537"/>
      <c r="AG9" s="537"/>
      <c r="AH9" s="537"/>
      <c r="AI9" s="537"/>
      <c r="AJ9" s="537"/>
      <c r="AK9" s="538"/>
    </row>
    <row r="10" spans="1:71" ht="18" customHeight="1" thickBot="1" x14ac:dyDescent="0.2">
      <c r="A10" s="532"/>
      <c r="B10" s="534"/>
      <c r="C10" s="534"/>
      <c r="D10" s="534"/>
      <c r="E10" s="534"/>
      <c r="F10" s="534"/>
      <c r="G10" s="534"/>
      <c r="H10" s="534"/>
      <c r="I10" s="534"/>
      <c r="J10" s="534"/>
      <c r="K10" s="534"/>
      <c r="L10" s="534"/>
      <c r="M10" s="534"/>
      <c r="N10" s="534"/>
      <c r="O10" s="534"/>
      <c r="P10" s="534"/>
      <c r="Q10" s="534"/>
      <c r="R10" s="534"/>
      <c r="S10" s="534"/>
      <c r="T10" s="534"/>
      <c r="U10" s="534"/>
      <c r="V10" s="534"/>
      <c r="W10" s="536"/>
      <c r="X10" s="536"/>
      <c r="Y10" s="536"/>
      <c r="Z10" s="536"/>
      <c r="AA10" s="536"/>
      <c r="AB10" s="539" t="s">
        <v>90</v>
      </c>
      <c r="AC10" s="539"/>
      <c r="AD10" s="539"/>
      <c r="AE10" s="539"/>
      <c r="AF10" s="539"/>
      <c r="AG10" s="539" t="s">
        <v>91</v>
      </c>
      <c r="AH10" s="539"/>
      <c r="AI10" s="539"/>
      <c r="AJ10" s="539"/>
      <c r="AK10" s="540"/>
    </row>
    <row r="11" spans="1:71" ht="24" customHeight="1" x14ac:dyDescent="0.15">
      <c r="A11" s="132">
        <v>1</v>
      </c>
      <c r="B11" s="568"/>
      <c r="C11" s="568"/>
      <c r="D11" s="568"/>
      <c r="E11" s="568"/>
      <c r="F11" s="568"/>
      <c r="G11" s="569"/>
      <c r="H11" s="569"/>
      <c r="I11" s="569"/>
      <c r="J11" s="569"/>
      <c r="K11" s="569"/>
      <c r="L11" s="569"/>
      <c r="M11" s="569"/>
      <c r="N11" s="569"/>
      <c r="O11" s="569"/>
      <c r="P11" s="569"/>
      <c r="Q11" s="569"/>
      <c r="R11" s="569"/>
      <c r="S11" s="569"/>
      <c r="T11" s="569"/>
      <c r="U11" s="569"/>
      <c r="V11" s="569"/>
      <c r="W11" s="570"/>
      <c r="X11" s="570"/>
      <c r="Y11" s="570"/>
      <c r="Z11" s="570"/>
      <c r="AA11" s="570"/>
      <c r="AB11" s="565" t="str">
        <f>IF(W11=0,"",W11-AG11)</f>
        <v/>
      </c>
      <c r="AC11" s="565"/>
      <c r="AD11" s="565"/>
      <c r="AE11" s="565"/>
      <c r="AF11" s="565"/>
      <c r="AG11" s="570"/>
      <c r="AH11" s="570"/>
      <c r="AI11" s="570"/>
      <c r="AJ11" s="570"/>
      <c r="AK11" s="571"/>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row>
    <row r="12" spans="1:71" ht="23.1" customHeight="1" x14ac:dyDescent="0.15">
      <c r="A12" s="133">
        <v>2</v>
      </c>
      <c r="B12" s="562"/>
      <c r="C12" s="562"/>
      <c r="D12" s="562"/>
      <c r="E12" s="562"/>
      <c r="F12" s="562"/>
      <c r="G12" s="563"/>
      <c r="H12" s="563"/>
      <c r="I12" s="563"/>
      <c r="J12" s="563"/>
      <c r="K12" s="563"/>
      <c r="L12" s="563"/>
      <c r="M12" s="563"/>
      <c r="N12" s="563"/>
      <c r="O12" s="563"/>
      <c r="P12" s="563"/>
      <c r="Q12" s="563"/>
      <c r="R12" s="563"/>
      <c r="S12" s="563"/>
      <c r="T12" s="563"/>
      <c r="U12" s="563"/>
      <c r="V12" s="563"/>
      <c r="W12" s="564"/>
      <c r="X12" s="564"/>
      <c r="Y12" s="564"/>
      <c r="Z12" s="564"/>
      <c r="AA12" s="564"/>
      <c r="AB12" s="565" t="str">
        <f>IF(W12=0,"",W12-AG12)</f>
        <v/>
      </c>
      <c r="AC12" s="565"/>
      <c r="AD12" s="565"/>
      <c r="AE12" s="565"/>
      <c r="AF12" s="565"/>
      <c r="AG12" s="564"/>
      <c r="AH12" s="564"/>
      <c r="AI12" s="564"/>
      <c r="AJ12" s="564"/>
      <c r="AK12" s="566"/>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row>
    <row r="13" spans="1:71" ht="23.1" customHeight="1" x14ac:dyDescent="0.15">
      <c r="A13" s="133">
        <v>3</v>
      </c>
      <c r="B13" s="562"/>
      <c r="C13" s="562"/>
      <c r="D13" s="562"/>
      <c r="E13" s="562"/>
      <c r="F13" s="562"/>
      <c r="G13" s="563"/>
      <c r="H13" s="563"/>
      <c r="I13" s="563"/>
      <c r="J13" s="563"/>
      <c r="K13" s="563"/>
      <c r="L13" s="563"/>
      <c r="M13" s="563"/>
      <c r="N13" s="563"/>
      <c r="O13" s="563"/>
      <c r="P13" s="563"/>
      <c r="Q13" s="563"/>
      <c r="R13" s="563"/>
      <c r="S13" s="563"/>
      <c r="T13" s="563"/>
      <c r="U13" s="563"/>
      <c r="V13" s="563"/>
      <c r="W13" s="564"/>
      <c r="X13" s="564"/>
      <c r="Y13" s="564"/>
      <c r="Z13" s="564"/>
      <c r="AA13" s="564"/>
      <c r="AB13" s="565" t="str">
        <f t="shared" ref="AB13:AB28" si="0">IF(W13=0,"",W13-AG13)</f>
        <v/>
      </c>
      <c r="AC13" s="565"/>
      <c r="AD13" s="565"/>
      <c r="AE13" s="565"/>
      <c r="AF13" s="565"/>
      <c r="AG13" s="564"/>
      <c r="AH13" s="564"/>
      <c r="AI13" s="564"/>
      <c r="AJ13" s="564"/>
      <c r="AK13" s="566"/>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30"/>
      <c r="BS13" s="30"/>
    </row>
    <row r="14" spans="1:71" ht="22.5" customHeight="1" x14ac:dyDescent="0.15">
      <c r="A14" s="133">
        <v>4</v>
      </c>
      <c r="B14" s="562"/>
      <c r="C14" s="562"/>
      <c r="D14" s="562"/>
      <c r="E14" s="562"/>
      <c r="F14" s="562"/>
      <c r="G14" s="563"/>
      <c r="H14" s="563"/>
      <c r="I14" s="563"/>
      <c r="J14" s="563"/>
      <c r="K14" s="563"/>
      <c r="L14" s="563"/>
      <c r="M14" s="563"/>
      <c r="N14" s="563"/>
      <c r="O14" s="563"/>
      <c r="P14" s="563"/>
      <c r="Q14" s="563"/>
      <c r="R14" s="563"/>
      <c r="S14" s="563"/>
      <c r="T14" s="563"/>
      <c r="U14" s="563"/>
      <c r="V14" s="563"/>
      <c r="W14" s="564"/>
      <c r="X14" s="564"/>
      <c r="Y14" s="564"/>
      <c r="Z14" s="564"/>
      <c r="AA14" s="564"/>
      <c r="AB14" s="565" t="str">
        <f t="shared" si="0"/>
        <v/>
      </c>
      <c r="AC14" s="565"/>
      <c r="AD14" s="565"/>
      <c r="AE14" s="565"/>
      <c r="AF14" s="565"/>
      <c r="AG14" s="564"/>
      <c r="AH14" s="564"/>
      <c r="AI14" s="564"/>
      <c r="AJ14" s="564"/>
      <c r="AK14" s="566"/>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row>
    <row r="15" spans="1:71" ht="22.5" customHeight="1" x14ac:dyDescent="0.15">
      <c r="A15" s="133">
        <v>5</v>
      </c>
      <c r="B15" s="562"/>
      <c r="C15" s="562"/>
      <c r="D15" s="562"/>
      <c r="E15" s="562"/>
      <c r="F15" s="562"/>
      <c r="G15" s="563"/>
      <c r="H15" s="563"/>
      <c r="I15" s="563"/>
      <c r="J15" s="563"/>
      <c r="K15" s="563"/>
      <c r="L15" s="563"/>
      <c r="M15" s="563"/>
      <c r="N15" s="563"/>
      <c r="O15" s="563"/>
      <c r="P15" s="563"/>
      <c r="Q15" s="563"/>
      <c r="R15" s="563"/>
      <c r="S15" s="563"/>
      <c r="T15" s="563"/>
      <c r="U15" s="563"/>
      <c r="V15" s="563"/>
      <c r="W15" s="564"/>
      <c r="X15" s="564"/>
      <c r="Y15" s="564"/>
      <c r="Z15" s="564"/>
      <c r="AA15" s="564"/>
      <c r="AB15" s="565" t="str">
        <f t="shared" si="0"/>
        <v/>
      </c>
      <c r="AC15" s="565"/>
      <c r="AD15" s="565"/>
      <c r="AE15" s="565"/>
      <c r="AF15" s="565"/>
      <c r="AG15" s="564"/>
      <c r="AH15" s="564"/>
      <c r="AI15" s="564"/>
      <c r="AJ15" s="564"/>
      <c r="AK15" s="566"/>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row>
    <row r="16" spans="1:71" ht="23.1" customHeight="1" x14ac:dyDescent="0.15">
      <c r="A16" s="133">
        <v>6</v>
      </c>
      <c r="B16" s="562"/>
      <c r="C16" s="562"/>
      <c r="D16" s="562"/>
      <c r="E16" s="562"/>
      <c r="F16" s="562"/>
      <c r="G16" s="563"/>
      <c r="H16" s="563"/>
      <c r="I16" s="563"/>
      <c r="J16" s="563"/>
      <c r="K16" s="563"/>
      <c r="L16" s="563"/>
      <c r="M16" s="563"/>
      <c r="N16" s="563"/>
      <c r="O16" s="563"/>
      <c r="P16" s="563"/>
      <c r="Q16" s="563"/>
      <c r="R16" s="563"/>
      <c r="S16" s="563"/>
      <c r="T16" s="563"/>
      <c r="U16" s="563"/>
      <c r="V16" s="563"/>
      <c r="W16" s="564"/>
      <c r="X16" s="564"/>
      <c r="Y16" s="564"/>
      <c r="Z16" s="564"/>
      <c r="AA16" s="564"/>
      <c r="AB16" s="565" t="str">
        <f t="shared" si="0"/>
        <v/>
      </c>
      <c r="AC16" s="565"/>
      <c r="AD16" s="565"/>
      <c r="AE16" s="565"/>
      <c r="AF16" s="565"/>
      <c r="AG16" s="564"/>
      <c r="AH16" s="564"/>
      <c r="AI16" s="564"/>
      <c r="AJ16" s="564"/>
      <c r="AK16" s="566"/>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row>
    <row r="17" spans="1:69" ht="23.1" customHeight="1" x14ac:dyDescent="0.15">
      <c r="A17" s="133">
        <v>7</v>
      </c>
      <c r="B17" s="562"/>
      <c r="C17" s="562"/>
      <c r="D17" s="562"/>
      <c r="E17" s="562"/>
      <c r="F17" s="562"/>
      <c r="G17" s="563"/>
      <c r="H17" s="563"/>
      <c r="I17" s="563"/>
      <c r="J17" s="563"/>
      <c r="K17" s="563"/>
      <c r="L17" s="563"/>
      <c r="M17" s="563"/>
      <c r="N17" s="563"/>
      <c r="O17" s="563"/>
      <c r="P17" s="563"/>
      <c r="Q17" s="563"/>
      <c r="R17" s="563"/>
      <c r="S17" s="563"/>
      <c r="T17" s="563"/>
      <c r="U17" s="563"/>
      <c r="V17" s="563"/>
      <c r="W17" s="564"/>
      <c r="X17" s="564"/>
      <c r="Y17" s="564"/>
      <c r="Z17" s="564"/>
      <c r="AA17" s="564"/>
      <c r="AB17" s="565" t="str">
        <f t="shared" si="0"/>
        <v/>
      </c>
      <c r="AC17" s="565"/>
      <c r="AD17" s="565"/>
      <c r="AE17" s="565"/>
      <c r="AF17" s="565"/>
      <c r="AG17" s="564"/>
      <c r="AH17" s="564"/>
      <c r="AI17" s="564"/>
      <c r="AJ17" s="564"/>
      <c r="AK17" s="566"/>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row>
    <row r="18" spans="1:69" ht="23.1" customHeight="1" x14ac:dyDescent="0.15">
      <c r="A18" s="133">
        <v>8</v>
      </c>
      <c r="B18" s="562"/>
      <c r="C18" s="562"/>
      <c r="D18" s="562"/>
      <c r="E18" s="562"/>
      <c r="F18" s="562"/>
      <c r="G18" s="572"/>
      <c r="H18" s="573"/>
      <c r="I18" s="573"/>
      <c r="J18" s="573"/>
      <c r="K18" s="573"/>
      <c r="L18" s="573"/>
      <c r="M18" s="573"/>
      <c r="N18" s="573"/>
      <c r="O18" s="573"/>
      <c r="P18" s="573"/>
      <c r="Q18" s="573"/>
      <c r="R18" s="573"/>
      <c r="S18" s="573"/>
      <c r="T18" s="573"/>
      <c r="U18" s="573"/>
      <c r="V18" s="574"/>
      <c r="W18" s="564"/>
      <c r="X18" s="564"/>
      <c r="Y18" s="564"/>
      <c r="Z18" s="564"/>
      <c r="AA18" s="564"/>
      <c r="AB18" s="565" t="str">
        <f t="shared" si="0"/>
        <v/>
      </c>
      <c r="AC18" s="565"/>
      <c r="AD18" s="565"/>
      <c r="AE18" s="565"/>
      <c r="AF18" s="565"/>
      <c r="AG18" s="564"/>
      <c r="AH18" s="564"/>
      <c r="AI18" s="564"/>
      <c r="AJ18" s="564"/>
      <c r="AK18" s="566"/>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row>
    <row r="19" spans="1:69" ht="23.1" customHeight="1" x14ac:dyDescent="0.15">
      <c r="A19" s="133">
        <v>9</v>
      </c>
      <c r="B19" s="562"/>
      <c r="C19" s="562"/>
      <c r="D19" s="562"/>
      <c r="E19" s="562"/>
      <c r="F19" s="562"/>
      <c r="G19" s="572"/>
      <c r="H19" s="573"/>
      <c r="I19" s="573"/>
      <c r="J19" s="573"/>
      <c r="K19" s="573"/>
      <c r="L19" s="573"/>
      <c r="M19" s="573"/>
      <c r="N19" s="573"/>
      <c r="O19" s="573"/>
      <c r="P19" s="573"/>
      <c r="Q19" s="573"/>
      <c r="R19" s="573"/>
      <c r="S19" s="573"/>
      <c r="T19" s="573"/>
      <c r="U19" s="573"/>
      <c r="V19" s="574"/>
      <c r="W19" s="564"/>
      <c r="X19" s="564"/>
      <c r="Y19" s="564"/>
      <c r="Z19" s="564"/>
      <c r="AA19" s="564"/>
      <c r="AB19" s="565" t="str">
        <f t="shared" si="0"/>
        <v/>
      </c>
      <c r="AC19" s="565"/>
      <c r="AD19" s="565"/>
      <c r="AE19" s="565"/>
      <c r="AF19" s="565"/>
      <c r="AG19" s="564"/>
      <c r="AH19" s="564"/>
      <c r="AI19" s="564"/>
      <c r="AJ19" s="564"/>
      <c r="AK19" s="566"/>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row>
    <row r="20" spans="1:69" ht="23.1" customHeight="1" x14ac:dyDescent="0.15">
      <c r="A20" s="133">
        <v>10</v>
      </c>
      <c r="B20" s="562"/>
      <c r="C20" s="562"/>
      <c r="D20" s="562"/>
      <c r="E20" s="562"/>
      <c r="F20" s="562"/>
      <c r="G20" s="563"/>
      <c r="H20" s="563"/>
      <c r="I20" s="563"/>
      <c r="J20" s="563"/>
      <c r="K20" s="563"/>
      <c r="L20" s="563"/>
      <c r="M20" s="563"/>
      <c r="N20" s="563"/>
      <c r="O20" s="563"/>
      <c r="P20" s="563"/>
      <c r="Q20" s="563"/>
      <c r="R20" s="563"/>
      <c r="S20" s="563"/>
      <c r="T20" s="563"/>
      <c r="U20" s="563"/>
      <c r="V20" s="563"/>
      <c r="W20" s="564"/>
      <c r="X20" s="564"/>
      <c r="Y20" s="564"/>
      <c r="Z20" s="564"/>
      <c r="AA20" s="564"/>
      <c r="AB20" s="565" t="str">
        <f t="shared" si="0"/>
        <v/>
      </c>
      <c r="AC20" s="565"/>
      <c r="AD20" s="565"/>
      <c r="AE20" s="565"/>
      <c r="AF20" s="565"/>
      <c r="AG20" s="564"/>
      <c r="AH20" s="564"/>
      <c r="AI20" s="564"/>
      <c r="AJ20" s="564"/>
      <c r="AK20" s="566"/>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row>
    <row r="21" spans="1:69" ht="23.1" customHeight="1" x14ac:dyDescent="0.15">
      <c r="A21" s="133">
        <v>11</v>
      </c>
      <c r="B21" s="562"/>
      <c r="C21" s="562"/>
      <c r="D21" s="562"/>
      <c r="E21" s="562"/>
      <c r="F21" s="562"/>
      <c r="G21" s="563"/>
      <c r="H21" s="563"/>
      <c r="I21" s="563"/>
      <c r="J21" s="563"/>
      <c r="K21" s="563"/>
      <c r="L21" s="563"/>
      <c r="M21" s="563"/>
      <c r="N21" s="563"/>
      <c r="O21" s="563"/>
      <c r="P21" s="563"/>
      <c r="Q21" s="563"/>
      <c r="R21" s="563"/>
      <c r="S21" s="563"/>
      <c r="T21" s="563"/>
      <c r="U21" s="563"/>
      <c r="V21" s="563"/>
      <c r="W21" s="564"/>
      <c r="X21" s="564"/>
      <c r="Y21" s="564"/>
      <c r="Z21" s="564"/>
      <c r="AA21" s="564"/>
      <c r="AB21" s="565" t="str">
        <f t="shared" si="0"/>
        <v/>
      </c>
      <c r="AC21" s="565"/>
      <c r="AD21" s="565"/>
      <c r="AE21" s="565"/>
      <c r="AF21" s="565"/>
      <c r="AG21" s="564"/>
      <c r="AH21" s="564"/>
      <c r="AI21" s="564"/>
      <c r="AJ21" s="564"/>
      <c r="AK21" s="566"/>
      <c r="AN21" s="567"/>
      <c r="AO21" s="567"/>
      <c r="AP21" s="567"/>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row>
    <row r="22" spans="1:69" ht="23.1" customHeight="1" x14ac:dyDescent="0.15">
      <c r="A22" s="133">
        <v>12</v>
      </c>
      <c r="B22" s="562"/>
      <c r="C22" s="562"/>
      <c r="D22" s="562"/>
      <c r="E22" s="562"/>
      <c r="F22" s="562"/>
      <c r="G22" s="563"/>
      <c r="H22" s="563"/>
      <c r="I22" s="563"/>
      <c r="J22" s="563"/>
      <c r="K22" s="563"/>
      <c r="L22" s="563"/>
      <c r="M22" s="563"/>
      <c r="N22" s="563"/>
      <c r="O22" s="563"/>
      <c r="P22" s="563"/>
      <c r="Q22" s="563"/>
      <c r="R22" s="563"/>
      <c r="S22" s="563"/>
      <c r="T22" s="563"/>
      <c r="U22" s="563"/>
      <c r="V22" s="563"/>
      <c r="W22" s="564"/>
      <c r="X22" s="564"/>
      <c r="Y22" s="564"/>
      <c r="Z22" s="564"/>
      <c r="AA22" s="564"/>
      <c r="AB22" s="565" t="str">
        <f t="shared" si="0"/>
        <v/>
      </c>
      <c r="AC22" s="565"/>
      <c r="AD22" s="565"/>
      <c r="AE22" s="565"/>
      <c r="AF22" s="565"/>
      <c r="AG22" s="564"/>
      <c r="AH22" s="564"/>
      <c r="AI22" s="564"/>
      <c r="AJ22" s="564"/>
      <c r="AK22" s="566"/>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row>
    <row r="23" spans="1:69" ht="23.1" customHeight="1" x14ac:dyDescent="0.15">
      <c r="A23" s="133">
        <v>13</v>
      </c>
      <c r="B23" s="562"/>
      <c r="C23" s="562"/>
      <c r="D23" s="562"/>
      <c r="E23" s="562"/>
      <c r="F23" s="562"/>
      <c r="G23" s="563"/>
      <c r="H23" s="563"/>
      <c r="I23" s="563"/>
      <c r="J23" s="563"/>
      <c r="K23" s="563"/>
      <c r="L23" s="563"/>
      <c r="M23" s="563"/>
      <c r="N23" s="563"/>
      <c r="O23" s="563"/>
      <c r="P23" s="563"/>
      <c r="Q23" s="563"/>
      <c r="R23" s="563"/>
      <c r="S23" s="563"/>
      <c r="T23" s="563"/>
      <c r="U23" s="563"/>
      <c r="V23" s="563"/>
      <c r="W23" s="564"/>
      <c r="X23" s="564"/>
      <c r="Y23" s="564"/>
      <c r="Z23" s="564"/>
      <c r="AA23" s="564"/>
      <c r="AB23" s="565" t="str">
        <f t="shared" si="0"/>
        <v/>
      </c>
      <c r="AC23" s="565"/>
      <c r="AD23" s="565"/>
      <c r="AE23" s="565"/>
      <c r="AF23" s="565"/>
      <c r="AG23" s="564"/>
      <c r="AH23" s="564"/>
      <c r="AI23" s="564"/>
      <c r="AJ23" s="564"/>
      <c r="AK23" s="566"/>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row>
    <row r="24" spans="1:69" ht="23.1" customHeight="1" x14ac:dyDescent="0.15">
      <c r="A24" s="133">
        <v>14</v>
      </c>
      <c r="B24" s="562"/>
      <c r="C24" s="562"/>
      <c r="D24" s="562"/>
      <c r="E24" s="562"/>
      <c r="F24" s="562"/>
      <c r="G24" s="563"/>
      <c r="H24" s="563"/>
      <c r="I24" s="563"/>
      <c r="J24" s="563"/>
      <c r="K24" s="563"/>
      <c r="L24" s="563"/>
      <c r="M24" s="563"/>
      <c r="N24" s="563"/>
      <c r="O24" s="563"/>
      <c r="P24" s="563"/>
      <c r="Q24" s="563"/>
      <c r="R24" s="563"/>
      <c r="S24" s="563"/>
      <c r="T24" s="563"/>
      <c r="U24" s="563"/>
      <c r="V24" s="563"/>
      <c r="W24" s="564"/>
      <c r="X24" s="564"/>
      <c r="Y24" s="564"/>
      <c r="Z24" s="564"/>
      <c r="AA24" s="564"/>
      <c r="AB24" s="565" t="str">
        <f t="shared" si="0"/>
        <v/>
      </c>
      <c r="AC24" s="565"/>
      <c r="AD24" s="565"/>
      <c r="AE24" s="565"/>
      <c r="AF24" s="565"/>
      <c r="AG24" s="564"/>
      <c r="AH24" s="564"/>
      <c r="AI24" s="564"/>
      <c r="AJ24" s="564"/>
      <c r="AK24" s="566"/>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row>
    <row r="25" spans="1:69" ht="23.1" customHeight="1" x14ac:dyDescent="0.15">
      <c r="A25" s="133">
        <v>15</v>
      </c>
      <c r="B25" s="562"/>
      <c r="C25" s="562"/>
      <c r="D25" s="562"/>
      <c r="E25" s="562"/>
      <c r="F25" s="562"/>
      <c r="G25" s="563"/>
      <c r="H25" s="563"/>
      <c r="I25" s="563"/>
      <c r="J25" s="563"/>
      <c r="K25" s="563"/>
      <c r="L25" s="563"/>
      <c r="M25" s="563"/>
      <c r="N25" s="563"/>
      <c r="O25" s="563"/>
      <c r="P25" s="563"/>
      <c r="Q25" s="563"/>
      <c r="R25" s="563"/>
      <c r="S25" s="563"/>
      <c r="T25" s="563"/>
      <c r="U25" s="563"/>
      <c r="V25" s="563"/>
      <c r="W25" s="564"/>
      <c r="X25" s="564"/>
      <c r="Y25" s="564"/>
      <c r="Z25" s="564"/>
      <c r="AA25" s="564"/>
      <c r="AB25" s="565" t="str">
        <f t="shared" si="0"/>
        <v/>
      </c>
      <c r="AC25" s="565"/>
      <c r="AD25" s="565"/>
      <c r="AE25" s="565"/>
      <c r="AF25" s="565"/>
      <c r="AG25" s="564"/>
      <c r="AH25" s="564"/>
      <c r="AI25" s="564"/>
      <c r="AJ25" s="564"/>
      <c r="AK25" s="566"/>
      <c r="AN25" s="567"/>
      <c r="AO25" s="567"/>
      <c r="AP25" s="567"/>
      <c r="AQ25" s="567"/>
      <c r="AR25" s="567"/>
      <c r="AS25" s="567"/>
      <c r="AT25" s="567"/>
      <c r="AU25" s="567"/>
      <c r="AV25" s="567"/>
      <c r="AW25" s="567"/>
      <c r="AX25" s="567"/>
      <c r="AY25" s="567"/>
      <c r="AZ25" s="567"/>
      <c r="BA25" s="567"/>
      <c r="BB25" s="567"/>
      <c r="BC25" s="567"/>
      <c r="BD25" s="567"/>
      <c r="BE25" s="567"/>
      <c r="BF25" s="567"/>
      <c r="BG25" s="567"/>
      <c r="BH25" s="567"/>
      <c r="BI25" s="567"/>
      <c r="BJ25" s="567"/>
      <c r="BK25" s="567"/>
      <c r="BL25" s="567"/>
      <c r="BM25" s="567"/>
      <c r="BN25" s="567"/>
      <c r="BO25" s="567"/>
      <c r="BP25" s="567"/>
      <c r="BQ25" s="567"/>
    </row>
    <row r="26" spans="1:69" ht="23.1" customHeight="1" x14ac:dyDescent="0.15">
      <c r="A26" s="133">
        <v>16</v>
      </c>
      <c r="B26" s="562"/>
      <c r="C26" s="562"/>
      <c r="D26" s="562"/>
      <c r="E26" s="562"/>
      <c r="F26" s="562"/>
      <c r="G26" s="563"/>
      <c r="H26" s="563"/>
      <c r="I26" s="563"/>
      <c r="J26" s="563"/>
      <c r="K26" s="563"/>
      <c r="L26" s="563"/>
      <c r="M26" s="563"/>
      <c r="N26" s="563"/>
      <c r="O26" s="563"/>
      <c r="P26" s="563"/>
      <c r="Q26" s="563"/>
      <c r="R26" s="563"/>
      <c r="S26" s="563"/>
      <c r="T26" s="563"/>
      <c r="U26" s="563"/>
      <c r="V26" s="563"/>
      <c r="W26" s="564"/>
      <c r="X26" s="564"/>
      <c r="Y26" s="564"/>
      <c r="Z26" s="564"/>
      <c r="AA26" s="564"/>
      <c r="AB26" s="565" t="str">
        <f t="shared" si="0"/>
        <v/>
      </c>
      <c r="AC26" s="565"/>
      <c r="AD26" s="565"/>
      <c r="AE26" s="565"/>
      <c r="AF26" s="565"/>
      <c r="AG26" s="564"/>
      <c r="AH26" s="564"/>
      <c r="AI26" s="564"/>
      <c r="AJ26" s="564"/>
      <c r="AK26" s="566"/>
      <c r="AN26" s="567"/>
      <c r="AO26" s="567"/>
      <c r="AP26" s="567"/>
      <c r="AQ26" s="567"/>
      <c r="AR26" s="567"/>
      <c r="AS26" s="567"/>
      <c r="AT26" s="567"/>
      <c r="AU26" s="567"/>
      <c r="AV26" s="567"/>
      <c r="AW26" s="567"/>
      <c r="AX26" s="567"/>
      <c r="AY26" s="567"/>
      <c r="AZ26" s="567"/>
      <c r="BA26" s="567"/>
      <c r="BB26" s="567"/>
      <c r="BC26" s="567"/>
      <c r="BD26" s="567"/>
      <c r="BE26" s="567"/>
      <c r="BF26" s="567"/>
      <c r="BG26" s="567"/>
      <c r="BH26" s="567"/>
      <c r="BI26" s="567"/>
      <c r="BJ26" s="567"/>
      <c r="BK26" s="567"/>
      <c r="BL26" s="567"/>
      <c r="BM26" s="567"/>
      <c r="BN26" s="567"/>
      <c r="BO26" s="567"/>
      <c r="BP26" s="567"/>
      <c r="BQ26" s="567"/>
    </row>
    <row r="27" spans="1:69" ht="23.1" customHeight="1" x14ac:dyDescent="0.15">
      <c r="A27" s="133">
        <v>17</v>
      </c>
      <c r="B27" s="562"/>
      <c r="C27" s="562"/>
      <c r="D27" s="562"/>
      <c r="E27" s="562"/>
      <c r="F27" s="562"/>
      <c r="G27" s="563"/>
      <c r="H27" s="563"/>
      <c r="I27" s="563"/>
      <c r="J27" s="563"/>
      <c r="K27" s="563"/>
      <c r="L27" s="563"/>
      <c r="M27" s="563"/>
      <c r="N27" s="563"/>
      <c r="O27" s="563"/>
      <c r="P27" s="563"/>
      <c r="Q27" s="563"/>
      <c r="R27" s="563"/>
      <c r="S27" s="563"/>
      <c r="T27" s="563"/>
      <c r="U27" s="563"/>
      <c r="V27" s="563"/>
      <c r="W27" s="564"/>
      <c r="X27" s="564"/>
      <c r="Y27" s="564"/>
      <c r="Z27" s="564"/>
      <c r="AA27" s="564"/>
      <c r="AB27" s="565" t="str">
        <f t="shared" si="0"/>
        <v/>
      </c>
      <c r="AC27" s="565"/>
      <c r="AD27" s="565"/>
      <c r="AE27" s="565"/>
      <c r="AF27" s="565"/>
      <c r="AG27" s="564"/>
      <c r="AH27" s="564"/>
      <c r="AI27" s="564"/>
      <c r="AJ27" s="564"/>
      <c r="AK27" s="566"/>
      <c r="AN27" s="567"/>
      <c r="AO27" s="567"/>
      <c r="AP27" s="567"/>
      <c r="AQ27" s="567"/>
      <c r="AR27" s="567"/>
      <c r="AS27" s="567"/>
      <c r="AT27" s="567"/>
      <c r="AU27" s="567"/>
      <c r="AV27" s="567"/>
      <c r="AW27" s="567"/>
      <c r="AX27" s="567"/>
      <c r="AY27" s="567"/>
      <c r="AZ27" s="567"/>
      <c r="BA27" s="567"/>
      <c r="BB27" s="567"/>
      <c r="BC27" s="567"/>
      <c r="BD27" s="567"/>
      <c r="BE27" s="567"/>
      <c r="BF27" s="567"/>
      <c r="BG27" s="567"/>
      <c r="BH27" s="567"/>
      <c r="BI27" s="567"/>
      <c r="BJ27" s="567"/>
      <c r="BK27" s="567"/>
      <c r="BL27" s="567"/>
      <c r="BM27" s="567"/>
      <c r="BN27" s="567"/>
      <c r="BO27" s="567"/>
      <c r="BP27" s="567"/>
      <c r="BQ27" s="567"/>
    </row>
    <row r="28" spans="1:69" ht="23.1" customHeight="1" x14ac:dyDescent="0.15">
      <c r="A28" s="133">
        <v>18</v>
      </c>
      <c r="B28" s="562"/>
      <c r="C28" s="562"/>
      <c r="D28" s="562"/>
      <c r="E28" s="562"/>
      <c r="F28" s="562"/>
      <c r="G28" s="563"/>
      <c r="H28" s="563"/>
      <c r="I28" s="563"/>
      <c r="J28" s="563"/>
      <c r="K28" s="563"/>
      <c r="L28" s="563"/>
      <c r="M28" s="563"/>
      <c r="N28" s="563"/>
      <c r="O28" s="563"/>
      <c r="P28" s="563"/>
      <c r="Q28" s="563"/>
      <c r="R28" s="563"/>
      <c r="S28" s="563"/>
      <c r="T28" s="563"/>
      <c r="U28" s="563"/>
      <c r="V28" s="563"/>
      <c r="W28" s="564"/>
      <c r="X28" s="564"/>
      <c r="Y28" s="564"/>
      <c r="Z28" s="564"/>
      <c r="AA28" s="564"/>
      <c r="AB28" s="565" t="str">
        <f t="shared" si="0"/>
        <v/>
      </c>
      <c r="AC28" s="565"/>
      <c r="AD28" s="565"/>
      <c r="AE28" s="565"/>
      <c r="AF28" s="565"/>
      <c r="AG28" s="564"/>
      <c r="AH28" s="564"/>
      <c r="AI28" s="564"/>
      <c r="AJ28" s="564"/>
      <c r="AK28" s="566"/>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c r="BO28" s="567"/>
      <c r="BP28" s="567"/>
      <c r="BQ28" s="567"/>
    </row>
    <row r="29" spans="1:69" ht="23.1" customHeight="1" x14ac:dyDescent="0.15">
      <c r="A29" s="133">
        <v>19</v>
      </c>
      <c r="B29" s="562"/>
      <c r="C29" s="562"/>
      <c r="D29" s="562"/>
      <c r="E29" s="562"/>
      <c r="F29" s="562"/>
      <c r="G29" s="563"/>
      <c r="H29" s="563"/>
      <c r="I29" s="563"/>
      <c r="J29" s="563"/>
      <c r="K29" s="563"/>
      <c r="L29" s="563"/>
      <c r="M29" s="563"/>
      <c r="N29" s="563"/>
      <c r="O29" s="563"/>
      <c r="P29" s="563"/>
      <c r="Q29" s="563"/>
      <c r="R29" s="563"/>
      <c r="S29" s="563"/>
      <c r="T29" s="563"/>
      <c r="U29" s="563"/>
      <c r="V29" s="563"/>
      <c r="W29" s="564"/>
      <c r="X29" s="564"/>
      <c r="Y29" s="564"/>
      <c r="Z29" s="564"/>
      <c r="AA29" s="564"/>
      <c r="AB29" s="565" t="str">
        <f>IF(W29=0,"",W29-AG29)</f>
        <v/>
      </c>
      <c r="AC29" s="565"/>
      <c r="AD29" s="565"/>
      <c r="AE29" s="565"/>
      <c r="AF29" s="565"/>
      <c r="AG29" s="564"/>
      <c r="AH29" s="564"/>
      <c r="AI29" s="564"/>
      <c r="AJ29" s="564"/>
      <c r="AK29" s="566"/>
      <c r="AN29" s="567"/>
      <c r="AO29" s="567"/>
      <c r="AP29" s="567"/>
      <c r="AQ29" s="567"/>
      <c r="AR29" s="567"/>
      <c r="AS29" s="567"/>
      <c r="AT29" s="567"/>
      <c r="AU29" s="567"/>
      <c r="AV29" s="567"/>
      <c r="AW29" s="567"/>
      <c r="AX29" s="567"/>
      <c r="AY29" s="567"/>
      <c r="AZ29" s="567"/>
      <c r="BA29" s="567"/>
      <c r="BB29" s="567"/>
      <c r="BC29" s="567"/>
      <c r="BD29" s="567"/>
      <c r="BE29" s="567"/>
      <c r="BF29" s="567"/>
      <c r="BG29" s="567"/>
      <c r="BH29" s="567"/>
      <c r="BI29" s="567"/>
      <c r="BJ29" s="567"/>
      <c r="BK29" s="567"/>
      <c r="BL29" s="567"/>
      <c r="BM29" s="567"/>
      <c r="BN29" s="567"/>
      <c r="BO29" s="567"/>
      <c r="BP29" s="567"/>
      <c r="BQ29" s="567"/>
    </row>
    <row r="30" spans="1:69" ht="23.1" customHeight="1" thickBot="1" x14ac:dyDescent="0.2">
      <c r="A30" s="134">
        <v>20</v>
      </c>
      <c r="B30" s="575"/>
      <c r="C30" s="575"/>
      <c r="D30" s="575"/>
      <c r="E30" s="575"/>
      <c r="F30" s="575"/>
      <c r="G30" s="576"/>
      <c r="H30" s="576"/>
      <c r="I30" s="576"/>
      <c r="J30" s="576"/>
      <c r="K30" s="576"/>
      <c r="L30" s="576"/>
      <c r="M30" s="576"/>
      <c r="N30" s="576"/>
      <c r="O30" s="576"/>
      <c r="P30" s="576"/>
      <c r="Q30" s="576"/>
      <c r="R30" s="576"/>
      <c r="S30" s="576"/>
      <c r="T30" s="576"/>
      <c r="U30" s="576"/>
      <c r="V30" s="576"/>
      <c r="W30" s="577"/>
      <c r="X30" s="577"/>
      <c r="Y30" s="577"/>
      <c r="Z30" s="577"/>
      <c r="AA30" s="577"/>
      <c r="AB30" s="565" t="str">
        <f t="shared" ref="AB30:AB70" si="1">IF(W30=0,"",W30-AG30)</f>
        <v/>
      </c>
      <c r="AC30" s="565"/>
      <c r="AD30" s="565"/>
      <c r="AE30" s="565"/>
      <c r="AF30" s="565"/>
      <c r="AG30" s="577"/>
      <c r="AH30" s="577"/>
      <c r="AI30" s="577"/>
      <c r="AJ30" s="577"/>
      <c r="AK30" s="578"/>
      <c r="AN30" s="567"/>
      <c r="AO30" s="567"/>
      <c r="AP30" s="567"/>
      <c r="AQ30" s="567"/>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row>
    <row r="31" spans="1:69" ht="23.1" hidden="1" customHeight="1" x14ac:dyDescent="0.15">
      <c r="A31" s="134">
        <v>21</v>
      </c>
      <c r="B31" s="575"/>
      <c r="C31" s="575"/>
      <c r="D31" s="575"/>
      <c r="E31" s="575"/>
      <c r="F31" s="575"/>
      <c r="G31" s="576"/>
      <c r="H31" s="576"/>
      <c r="I31" s="576"/>
      <c r="J31" s="576"/>
      <c r="K31" s="576"/>
      <c r="L31" s="576"/>
      <c r="M31" s="576"/>
      <c r="N31" s="576"/>
      <c r="O31" s="576"/>
      <c r="P31" s="576"/>
      <c r="Q31" s="576"/>
      <c r="R31" s="576"/>
      <c r="S31" s="576"/>
      <c r="T31" s="576"/>
      <c r="U31" s="576"/>
      <c r="V31" s="576"/>
      <c r="W31" s="577"/>
      <c r="X31" s="577"/>
      <c r="Y31" s="577"/>
      <c r="Z31" s="577"/>
      <c r="AA31" s="577"/>
      <c r="AB31" s="579" t="str">
        <f t="shared" si="1"/>
        <v/>
      </c>
      <c r="AC31" s="580"/>
      <c r="AD31" s="580"/>
      <c r="AE31" s="580"/>
      <c r="AF31" s="581"/>
      <c r="AG31" s="577"/>
      <c r="AH31" s="577"/>
      <c r="AI31" s="577"/>
      <c r="AJ31" s="577"/>
      <c r="AK31" s="57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row>
    <row r="32" spans="1:69" ht="23.1" hidden="1" customHeight="1" x14ac:dyDescent="0.15">
      <c r="A32" s="134">
        <v>22</v>
      </c>
      <c r="B32" s="575"/>
      <c r="C32" s="575"/>
      <c r="D32" s="575"/>
      <c r="E32" s="575"/>
      <c r="F32" s="575"/>
      <c r="G32" s="576"/>
      <c r="H32" s="576"/>
      <c r="I32" s="576"/>
      <c r="J32" s="576"/>
      <c r="K32" s="576"/>
      <c r="L32" s="576"/>
      <c r="M32" s="576"/>
      <c r="N32" s="576"/>
      <c r="O32" s="576"/>
      <c r="P32" s="576"/>
      <c r="Q32" s="576"/>
      <c r="R32" s="576"/>
      <c r="S32" s="576"/>
      <c r="T32" s="576"/>
      <c r="U32" s="576"/>
      <c r="V32" s="576"/>
      <c r="W32" s="577"/>
      <c r="X32" s="577"/>
      <c r="Y32" s="577"/>
      <c r="Z32" s="577"/>
      <c r="AA32" s="577"/>
      <c r="AB32" s="579" t="str">
        <f t="shared" si="1"/>
        <v/>
      </c>
      <c r="AC32" s="580"/>
      <c r="AD32" s="580"/>
      <c r="AE32" s="580"/>
      <c r="AF32" s="581"/>
      <c r="AG32" s="577"/>
      <c r="AH32" s="577"/>
      <c r="AI32" s="577"/>
      <c r="AJ32" s="577"/>
      <c r="AK32" s="57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row>
    <row r="33" spans="1:69" ht="23.1" hidden="1" customHeight="1" x14ac:dyDescent="0.15">
      <c r="A33" s="134">
        <v>23</v>
      </c>
      <c r="B33" s="575"/>
      <c r="C33" s="575"/>
      <c r="D33" s="575"/>
      <c r="E33" s="575"/>
      <c r="F33" s="575"/>
      <c r="G33" s="576"/>
      <c r="H33" s="576"/>
      <c r="I33" s="576"/>
      <c r="J33" s="576"/>
      <c r="K33" s="576"/>
      <c r="L33" s="576"/>
      <c r="M33" s="576"/>
      <c r="N33" s="576"/>
      <c r="O33" s="576"/>
      <c r="P33" s="576"/>
      <c r="Q33" s="576"/>
      <c r="R33" s="576"/>
      <c r="S33" s="576"/>
      <c r="T33" s="576"/>
      <c r="U33" s="576"/>
      <c r="V33" s="576"/>
      <c r="W33" s="577"/>
      <c r="X33" s="577"/>
      <c r="Y33" s="577"/>
      <c r="Z33" s="577"/>
      <c r="AA33" s="577"/>
      <c r="AB33" s="579" t="str">
        <f t="shared" si="1"/>
        <v/>
      </c>
      <c r="AC33" s="580"/>
      <c r="AD33" s="580"/>
      <c r="AE33" s="580"/>
      <c r="AF33" s="581"/>
      <c r="AG33" s="577"/>
      <c r="AH33" s="577"/>
      <c r="AI33" s="577"/>
      <c r="AJ33" s="577"/>
      <c r="AK33" s="57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row>
    <row r="34" spans="1:69" ht="23.1" hidden="1" customHeight="1" x14ac:dyDescent="0.15">
      <c r="A34" s="134">
        <v>24</v>
      </c>
      <c r="B34" s="575"/>
      <c r="C34" s="575"/>
      <c r="D34" s="575"/>
      <c r="E34" s="575"/>
      <c r="F34" s="575"/>
      <c r="G34" s="576"/>
      <c r="H34" s="576"/>
      <c r="I34" s="576"/>
      <c r="J34" s="576"/>
      <c r="K34" s="576"/>
      <c r="L34" s="576"/>
      <c r="M34" s="576"/>
      <c r="N34" s="576"/>
      <c r="O34" s="576"/>
      <c r="P34" s="576"/>
      <c r="Q34" s="576"/>
      <c r="R34" s="576"/>
      <c r="S34" s="576"/>
      <c r="T34" s="576"/>
      <c r="U34" s="576"/>
      <c r="V34" s="576"/>
      <c r="W34" s="577"/>
      <c r="X34" s="577"/>
      <c r="Y34" s="577"/>
      <c r="Z34" s="577"/>
      <c r="AA34" s="577"/>
      <c r="AB34" s="579" t="str">
        <f t="shared" si="1"/>
        <v/>
      </c>
      <c r="AC34" s="580"/>
      <c r="AD34" s="580"/>
      <c r="AE34" s="580"/>
      <c r="AF34" s="581"/>
      <c r="AG34" s="577"/>
      <c r="AH34" s="577"/>
      <c r="AI34" s="577"/>
      <c r="AJ34" s="577"/>
      <c r="AK34" s="57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row>
    <row r="35" spans="1:69" ht="23.1" hidden="1" customHeight="1" x14ac:dyDescent="0.15">
      <c r="A35" s="134">
        <v>25</v>
      </c>
      <c r="B35" s="575"/>
      <c r="C35" s="575"/>
      <c r="D35" s="575"/>
      <c r="E35" s="575"/>
      <c r="F35" s="575"/>
      <c r="G35" s="576"/>
      <c r="H35" s="576"/>
      <c r="I35" s="576"/>
      <c r="J35" s="576"/>
      <c r="K35" s="576"/>
      <c r="L35" s="576"/>
      <c r="M35" s="576"/>
      <c r="N35" s="576"/>
      <c r="O35" s="576"/>
      <c r="P35" s="576"/>
      <c r="Q35" s="576"/>
      <c r="R35" s="576"/>
      <c r="S35" s="576"/>
      <c r="T35" s="576"/>
      <c r="U35" s="576"/>
      <c r="V35" s="576"/>
      <c r="W35" s="577"/>
      <c r="X35" s="577"/>
      <c r="Y35" s="577"/>
      <c r="Z35" s="577"/>
      <c r="AA35" s="577"/>
      <c r="AB35" s="579" t="str">
        <f t="shared" si="1"/>
        <v/>
      </c>
      <c r="AC35" s="580"/>
      <c r="AD35" s="580"/>
      <c r="AE35" s="580"/>
      <c r="AF35" s="581"/>
      <c r="AG35" s="577"/>
      <c r="AH35" s="577"/>
      <c r="AI35" s="577"/>
      <c r="AJ35" s="577"/>
      <c r="AK35" s="57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row>
    <row r="36" spans="1:69" ht="23.1" hidden="1" customHeight="1" x14ac:dyDescent="0.15">
      <c r="A36" s="134">
        <v>26</v>
      </c>
      <c r="B36" s="575"/>
      <c r="C36" s="575"/>
      <c r="D36" s="575"/>
      <c r="E36" s="575"/>
      <c r="F36" s="575"/>
      <c r="G36" s="576"/>
      <c r="H36" s="576"/>
      <c r="I36" s="576"/>
      <c r="J36" s="576"/>
      <c r="K36" s="576"/>
      <c r="L36" s="576"/>
      <c r="M36" s="576"/>
      <c r="N36" s="576"/>
      <c r="O36" s="576"/>
      <c r="P36" s="576"/>
      <c r="Q36" s="576"/>
      <c r="R36" s="576"/>
      <c r="S36" s="576"/>
      <c r="T36" s="576"/>
      <c r="U36" s="576"/>
      <c r="V36" s="576"/>
      <c r="W36" s="577"/>
      <c r="X36" s="577"/>
      <c r="Y36" s="577"/>
      <c r="Z36" s="577"/>
      <c r="AA36" s="577"/>
      <c r="AB36" s="579" t="str">
        <f t="shared" si="1"/>
        <v/>
      </c>
      <c r="AC36" s="580"/>
      <c r="AD36" s="580"/>
      <c r="AE36" s="580"/>
      <c r="AF36" s="581"/>
      <c r="AG36" s="577"/>
      <c r="AH36" s="577"/>
      <c r="AI36" s="577"/>
      <c r="AJ36" s="577"/>
      <c r="AK36" s="57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row>
    <row r="37" spans="1:69" ht="23.1" hidden="1" customHeight="1" x14ac:dyDescent="0.15">
      <c r="A37" s="134">
        <v>27</v>
      </c>
      <c r="B37" s="575"/>
      <c r="C37" s="575"/>
      <c r="D37" s="575"/>
      <c r="E37" s="575"/>
      <c r="F37" s="575"/>
      <c r="G37" s="576"/>
      <c r="H37" s="576"/>
      <c r="I37" s="576"/>
      <c r="J37" s="576"/>
      <c r="K37" s="576"/>
      <c r="L37" s="576"/>
      <c r="M37" s="576"/>
      <c r="N37" s="576"/>
      <c r="O37" s="576"/>
      <c r="P37" s="576"/>
      <c r="Q37" s="576"/>
      <c r="R37" s="576"/>
      <c r="S37" s="576"/>
      <c r="T37" s="576"/>
      <c r="U37" s="576"/>
      <c r="V37" s="576"/>
      <c r="W37" s="577"/>
      <c r="X37" s="577"/>
      <c r="Y37" s="577"/>
      <c r="Z37" s="577"/>
      <c r="AA37" s="577"/>
      <c r="AB37" s="579" t="str">
        <f t="shared" si="1"/>
        <v/>
      </c>
      <c r="AC37" s="580"/>
      <c r="AD37" s="580"/>
      <c r="AE37" s="580"/>
      <c r="AF37" s="581"/>
      <c r="AG37" s="577"/>
      <c r="AH37" s="577"/>
      <c r="AI37" s="577"/>
      <c r="AJ37" s="577"/>
      <c r="AK37" s="57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row>
    <row r="38" spans="1:69" ht="23.1" hidden="1" customHeight="1" x14ac:dyDescent="0.15">
      <c r="A38" s="134">
        <v>28</v>
      </c>
      <c r="B38" s="575"/>
      <c r="C38" s="575"/>
      <c r="D38" s="575"/>
      <c r="E38" s="575"/>
      <c r="F38" s="575"/>
      <c r="G38" s="576"/>
      <c r="H38" s="576"/>
      <c r="I38" s="576"/>
      <c r="J38" s="576"/>
      <c r="K38" s="576"/>
      <c r="L38" s="576"/>
      <c r="M38" s="576"/>
      <c r="N38" s="576"/>
      <c r="O38" s="576"/>
      <c r="P38" s="576"/>
      <c r="Q38" s="576"/>
      <c r="R38" s="576"/>
      <c r="S38" s="576"/>
      <c r="T38" s="576"/>
      <c r="U38" s="576"/>
      <c r="V38" s="576"/>
      <c r="W38" s="577"/>
      <c r="X38" s="577"/>
      <c r="Y38" s="577"/>
      <c r="Z38" s="577"/>
      <c r="AA38" s="577"/>
      <c r="AB38" s="579" t="str">
        <f t="shared" si="1"/>
        <v/>
      </c>
      <c r="AC38" s="580"/>
      <c r="AD38" s="580"/>
      <c r="AE38" s="580"/>
      <c r="AF38" s="581"/>
      <c r="AG38" s="577"/>
      <c r="AH38" s="577"/>
      <c r="AI38" s="577"/>
      <c r="AJ38" s="577"/>
      <c r="AK38" s="57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row>
    <row r="39" spans="1:69" ht="23.1" hidden="1" customHeight="1" x14ac:dyDescent="0.15">
      <c r="A39" s="134">
        <v>29</v>
      </c>
      <c r="B39" s="575"/>
      <c r="C39" s="575"/>
      <c r="D39" s="575"/>
      <c r="E39" s="575"/>
      <c r="F39" s="575"/>
      <c r="G39" s="576"/>
      <c r="H39" s="576"/>
      <c r="I39" s="576"/>
      <c r="J39" s="576"/>
      <c r="K39" s="576"/>
      <c r="L39" s="576"/>
      <c r="M39" s="576"/>
      <c r="N39" s="576"/>
      <c r="O39" s="576"/>
      <c r="P39" s="576"/>
      <c r="Q39" s="576"/>
      <c r="R39" s="576"/>
      <c r="S39" s="576"/>
      <c r="T39" s="576"/>
      <c r="U39" s="576"/>
      <c r="V39" s="576"/>
      <c r="W39" s="577"/>
      <c r="X39" s="577"/>
      <c r="Y39" s="577"/>
      <c r="Z39" s="577"/>
      <c r="AA39" s="577"/>
      <c r="AB39" s="579" t="str">
        <f t="shared" si="1"/>
        <v/>
      </c>
      <c r="AC39" s="580"/>
      <c r="AD39" s="580"/>
      <c r="AE39" s="580"/>
      <c r="AF39" s="581"/>
      <c r="AG39" s="577"/>
      <c r="AH39" s="577"/>
      <c r="AI39" s="577"/>
      <c r="AJ39" s="577"/>
      <c r="AK39" s="57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row>
    <row r="40" spans="1:69" ht="23.1" hidden="1" customHeight="1" x14ac:dyDescent="0.15">
      <c r="A40" s="134">
        <v>30</v>
      </c>
      <c r="B40" s="575"/>
      <c r="C40" s="575"/>
      <c r="D40" s="575"/>
      <c r="E40" s="575"/>
      <c r="F40" s="575"/>
      <c r="G40" s="576"/>
      <c r="H40" s="576"/>
      <c r="I40" s="576"/>
      <c r="J40" s="576"/>
      <c r="K40" s="576"/>
      <c r="L40" s="576"/>
      <c r="M40" s="576"/>
      <c r="N40" s="576"/>
      <c r="O40" s="576"/>
      <c r="P40" s="576"/>
      <c r="Q40" s="576"/>
      <c r="R40" s="576"/>
      <c r="S40" s="576"/>
      <c r="T40" s="576"/>
      <c r="U40" s="576"/>
      <c r="V40" s="576"/>
      <c r="W40" s="577"/>
      <c r="X40" s="577"/>
      <c r="Y40" s="577"/>
      <c r="Z40" s="577"/>
      <c r="AA40" s="577"/>
      <c r="AB40" s="579" t="str">
        <f t="shared" si="1"/>
        <v/>
      </c>
      <c r="AC40" s="580"/>
      <c r="AD40" s="580"/>
      <c r="AE40" s="580"/>
      <c r="AF40" s="581"/>
      <c r="AG40" s="577"/>
      <c r="AH40" s="577"/>
      <c r="AI40" s="577"/>
      <c r="AJ40" s="577"/>
      <c r="AK40" s="57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row>
    <row r="41" spans="1:69" ht="23.1" hidden="1" customHeight="1" x14ac:dyDescent="0.15">
      <c r="A41" s="134">
        <v>31</v>
      </c>
      <c r="B41" s="575"/>
      <c r="C41" s="575"/>
      <c r="D41" s="575"/>
      <c r="E41" s="575"/>
      <c r="F41" s="575"/>
      <c r="G41" s="576"/>
      <c r="H41" s="576"/>
      <c r="I41" s="576"/>
      <c r="J41" s="576"/>
      <c r="K41" s="576"/>
      <c r="L41" s="576"/>
      <c r="M41" s="576"/>
      <c r="N41" s="576"/>
      <c r="O41" s="576"/>
      <c r="P41" s="576"/>
      <c r="Q41" s="576"/>
      <c r="R41" s="576"/>
      <c r="S41" s="576"/>
      <c r="T41" s="576"/>
      <c r="U41" s="576"/>
      <c r="V41" s="576"/>
      <c r="W41" s="577"/>
      <c r="X41" s="577"/>
      <c r="Y41" s="577"/>
      <c r="Z41" s="577"/>
      <c r="AA41" s="577"/>
      <c r="AB41" s="579" t="str">
        <f t="shared" si="1"/>
        <v/>
      </c>
      <c r="AC41" s="580"/>
      <c r="AD41" s="580"/>
      <c r="AE41" s="580"/>
      <c r="AF41" s="581"/>
      <c r="AG41" s="577"/>
      <c r="AH41" s="577"/>
      <c r="AI41" s="577"/>
      <c r="AJ41" s="577"/>
      <c r="AK41" s="57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row>
    <row r="42" spans="1:69" ht="23.1" hidden="1" customHeight="1" x14ac:dyDescent="0.15">
      <c r="A42" s="134">
        <v>32</v>
      </c>
      <c r="B42" s="575"/>
      <c r="C42" s="575"/>
      <c r="D42" s="575"/>
      <c r="E42" s="575"/>
      <c r="F42" s="575"/>
      <c r="G42" s="576"/>
      <c r="H42" s="576"/>
      <c r="I42" s="576"/>
      <c r="J42" s="576"/>
      <c r="K42" s="576"/>
      <c r="L42" s="576"/>
      <c r="M42" s="576"/>
      <c r="N42" s="576"/>
      <c r="O42" s="576"/>
      <c r="P42" s="576"/>
      <c r="Q42" s="576"/>
      <c r="R42" s="576"/>
      <c r="S42" s="576"/>
      <c r="T42" s="576"/>
      <c r="U42" s="576"/>
      <c r="V42" s="576"/>
      <c r="W42" s="577"/>
      <c r="X42" s="577"/>
      <c r="Y42" s="577"/>
      <c r="Z42" s="577"/>
      <c r="AA42" s="577"/>
      <c r="AB42" s="579" t="str">
        <f t="shared" si="1"/>
        <v/>
      </c>
      <c r="AC42" s="580"/>
      <c r="AD42" s="580"/>
      <c r="AE42" s="580"/>
      <c r="AF42" s="581"/>
      <c r="AG42" s="577"/>
      <c r="AH42" s="577"/>
      <c r="AI42" s="577"/>
      <c r="AJ42" s="577"/>
      <c r="AK42" s="57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row>
    <row r="43" spans="1:69" ht="23.1" hidden="1" customHeight="1" x14ac:dyDescent="0.15">
      <c r="A43" s="134">
        <v>33</v>
      </c>
      <c r="B43" s="575"/>
      <c r="C43" s="575"/>
      <c r="D43" s="575"/>
      <c r="E43" s="575"/>
      <c r="F43" s="575"/>
      <c r="G43" s="576"/>
      <c r="H43" s="576"/>
      <c r="I43" s="576"/>
      <c r="J43" s="576"/>
      <c r="K43" s="576"/>
      <c r="L43" s="576"/>
      <c r="M43" s="576"/>
      <c r="N43" s="576"/>
      <c r="O43" s="576"/>
      <c r="P43" s="576"/>
      <c r="Q43" s="576"/>
      <c r="R43" s="576"/>
      <c r="S43" s="576"/>
      <c r="T43" s="576"/>
      <c r="U43" s="576"/>
      <c r="V43" s="576"/>
      <c r="W43" s="577"/>
      <c r="X43" s="577"/>
      <c r="Y43" s="577"/>
      <c r="Z43" s="577"/>
      <c r="AA43" s="577"/>
      <c r="AB43" s="579" t="str">
        <f t="shared" si="1"/>
        <v/>
      </c>
      <c r="AC43" s="580"/>
      <c r="AD43" s="580"/>
      <c r="AE43" s="580"/>
      <c r="AF43" s="581"/>
      <c r="AG43" s="577"/>
      <c r="AH43" s="577"/>
      <c r="AI43" s="577"/>
      <c r="AJ43" s="577"/>
      <c r="AK43" s="57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row>
    <row r="44" spans="1:69" ht="23.1" hidden="1" customHeight="1" x14ac:dyDescent="0.15">
      <c r="A44" s="134">
        <v>34</v>
      </c>
      <c r="B44" s="575"/>
      <c r="C44" s="575"/>
      <c r="D44" s="575"/>
      <c r="E44" s="575"/>
      <c r="F44" s="575"/>
      <c r="G44" s="576"/>
      <c r="H44" s="576"/>
      <c r="I44" s="576"/>
      <c r="J44" s="576"/>
      <c r="K44" s="576"/>
      <c r="L44" s="576"/>
      <c r="M44" s="576"/>
      <c r="N44" s="576"/>
      <c r="O44" s="576"/>
      <c r="P44" s="576"/>
      <c r="Q44" s="576"/>
      <c r="R44" s="576"/>
      <c r="S44" s="576"/>
      <c r="T44" s="576"/>
      <c r="U44" s="576"/>
      <c r="V44" s="576"/>
      <c r="W44" s="577"/>
      <c r="X44" s="577"/>
      <c r="Y44" s="577"/>
      <c r="Z44" s="577"/>
      <c r="AA44" s="577"/>
      <c r="AB44" s="579" t="str">
        <f t="shared" si="1"/>
        <v/>
      </c>
      <c r="AC44" s="580"/>
      <c r="AD44" s="580"/>
      <c r="AE44" s="580"/>
      <c r="AF44" s="581"/>
      <c r="AG44" s="577"/>
      <c r="AH44" s="577"/>
      <c r="AI44" s="577"/>
      <c r="AJ44" s="577"/>
      <c r="AK44" s="57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row>
    <row r="45" spans="1:69" ht="23.1" hidden="1" customHeight="1" x14ac:dyDescent="0.15">
      <c r="A45" s="134">
        <v>35</v>
      </c>
      <c r="B45" s="575"/>
      <c r="C45" s="575"/>
      <c r="D45" s="575"/>
      <c r="E45" s="575"/>
      <c r="F45" s="575"/>
      <c r="G45" s="576"/>
      <c r="H45" s="576"/>
      <c r="I45" s="576"/>
      <c r="J45" s="576"/>
      <c r="K45" s="576"/>
      <c r="L45" s="576"/>
      <c r="M45" s="576"/>
      <c r="N45" s="576"/>
      <c r="O45" s="576"/>
      <c r="P45" s="576"/>
      <c r="Q45" s="576"/>
      <c r="R45" s="576"/>
      <c r="S45" s="576"/>
      <c r="T45" s="576"/>
      <c r="U45" s="576"/>
      <c r="V45" s="576"/>
      <c r="W45" s="577"/>
      <c r="X45" s="577"/>
      <c r="Y45" s="577"/>
      <c r="Z45" s="577"/>
      <c r="AA45" s="577"/>
      <c r="AB45" s="579" t="str">
        <f t="shared" si="1"/>
        <v/>
      </c>
      <c r="AC45" s="580"/>
      <c r="AD45" s="580"/>
      <c r="AE45" s="580"/>
      <c r="AF45" s="581"/>
      <c r="AG45" s="577"/>
      <c r="AH45" s="577"/>
      <c r="AI45" s="577"/>
      <c r="AJ45" s="577"/>
      <c r="AK45" s="57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row>
    <row r="46" spans="1:69" ht="23.1" hidden="1" customHeight="1" x14ac:dyDescent="0.15">
      <c r="A46" s="134">
        <v>36</v>
      </c>
      <c r="B46" s="575"/>
      <c r="C46" s="575"/>
      <c r="D46" s="575"/>
      <c r="E46" s="575"/>
      <c r="F46" s="575"/>
      <c r="G46" s="576"/>
      <c r="H46" s="576"/>
      <c r="I46" s="576"/>
      <c r="J46" s="576"/>
      <c r="K46" s="576"/>
      <c r="L46" s="576"/>
      <c r="M46" s="576"/>
      <c r="N46" s="576"/>
      <c r="O46" s="576"/>
      <c r="P46" s="576"/>
      <c r="Q46" s="576"/>
      <c r="R46" s="576"/>
      <c r="S46" s="576"/>
      <c r="T46" s="576"/>
      <c r="U46" s="576"/>
      <c r="V46" s="576"/>
      <c r="W46" s="577"/>
      <c r="X46" s="577"/>
      <c r="Y46" s="577"/>
      <c r="Z46" s="577"/>
      <c r="AA46" s="577"/>
      <c r="AB46" s="579" t="str">
        <f t="shared" si="1"/>
        <v/>
      </c>
      <c r="AC46" s="580"/>
      <c r="AD46" s="580"/>
      <c r="AE46" s="580"/>
      <c r="AF46" s="581"/>
      <c r="AG46" s="577"/>
      <c r="AH46" s="577"/>
      <c r="AI46" s="577"/>
      <c r="AJ46" s="577"/>
      <c r="AK46" s="57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row>
    <row r="47" spans="1:69" ht="23.1" hidden="1" customHeight="1" x14ac:dyDescent="0.15">
      <c r="A47" s="134">
        <v>37</v>
      </c>
      <c r="B47" s="575"/>
      <c r="C47" s="575"/>
      <c r="D47" s="575"/>
      <c r="E47" s="575"/>
      <c r="F47" s="575"/>
      <c r="G47" s="576"/>
      <c r="H47" s="576"/>
      <c r="I47" s="576"/>
      <c r="J47" s="576"/>
      <c r="K47" s="576"/>
      <c r="L47" s="576"/>
      <c r="M47" s="576"/>
      <c r="N47" s="576"/>
      <c r="O47" s="576"/>
      <c r="P47" s="576"/>
      <c r="Q47" s="576"/>
      <c r="R47" s="576"/>
      <c r="S47" s="576"/>
      <c r="T47" s="576"/>
      <c r="U47" s="576"/>
      <c r="V47" s="576"/>
      <c r="W47" s="577"/>
      <c r="X47" s="577"/>
      <c r="Y47" s="577"/>
      <c r="Z47" s="577"/>
      <c r="AA47" s="577"/>
      <c r="AB47" s="579" t="str">
        <f t="shared" si="1"/>
        <v/>
      </c>
      <c r="AC47" s="580"/>
      <c r="AD47" s="580"/>
      <c r="AE47" s="580"/>
      <c r="AF47" s="581"/>
      <c r="AG47" s="577"/>
      <c r="AH47" s="577"/>
      <c r="AI47" s="577"/>
      <c r="AJ47" s="577"/>
      <c r="AK47" s="57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row>
    <row r="48" spans="1:69" ht="23.1" hidden="1" customHeight="1" x14ac:dyDescent="0.15">
      <c r="A48" s="134">
        <v>38</v>
      </c>
      <c r="B48" s="575"/>
      <c r="C48" s="575"/>
      <c r="D48" s="575"/>
      <c r="E48" s="575"/>
      <c r="F48" s="575"/>
      <c r="G48" s="576"/>
      <c r="H48" s="576"/>
      <c r="I48" s="576"/>
      <c r="J48" s="576"/>
      <c r="K48" s="576"/>
      <c r="L48" s="576"/>
      <c r="M48" s="576"/>
      <c r="N48" s="576"/>
      <c r="O48" s="576"/>
      <c r="P48" s="576"/>
      <c r="Q48" s="576"/>
      <c r="R48" s="576"/>
      <c r="S48" s="576"/>
      <c r="T48" s="576"/>
      <c r="U48" s="576"/>
      <c r="V48" s="576"/>
      <c r="W48" s="577"/>
      <c r="X48" s="577"/>
      <c r="Y48" s="577"/>
      <c r="Z48" s="577"/>
      <c r="AA48" s="577"/>
      <c r="AB48" s="579" t="str">
        <f t="shared" si="1"/>
        <v/>
      </c>
      <c r="AC48" s="580"/>
      <c r="AD48" s="580"/>
      <c r="AE48" s="580"/>
      <c r="AF48" s="581"/>
      <c r="AG48" s="577"/>
      <c r="AH48" s="577"/>
      <c r="AI48" s="577"/>
      <c r="AJ48" s="577"/>
      <c r="AK48" s="57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row>
    <row r="49" spans="1:69" ht="23.1" hidden="1" customHeight="1" x14ac:dyDescent="0.15">
      <c r="A49" s="134">
        <v>39</v>
      </c>
      <c r="B49" s="575"/>
      <c r="C49" s="575"/>
      <c r="D49" s="575"/>
      <c r="E49" s="575"/>
      <c r="F49" s="575"/>
      <c r="G49" s="576"/>
      <c r="H49" s="576"/>
      <c r="I49" s="576"/>
      <c r="J49" s="576"/>
      <c r="K49" s="576"/>
      <c r="L49" s="576"/>
      <c r="M49" s="576"/>
      <c r="N49" s="576"/>
      <c r="O49" s="576"/>
      <c r="P49" s="576"/>
      <c r="Q49" s="576"/>
      <c r="R49" s="576"/>
      <c r="S49" s="576"/>
      <c r="T49" s="576"/>
      <c r="U49" s="576"/>
      <c r="V49" s="576"/>
      <c r="W49" s="577"/>
      <c r="X49" s="577"/>
      <c r="Y49" s="577"/>
      <c r="Z49" s="577"/>
      <c r="AA49" s="577"/>
      <c r="AB49" s="579" t="str">
        <f t="shared" si="1"/>
        <v/>
      </c>
      <c r="AC49" s="580"/>
      <c r="AD49" s="580"/>
      <c r="AE49" s="580"/>
      <c r="AF49" s="581"/>
      <c r="AG49" s="577"/>
      <c r="AH49" s="577"/>
      <c r="AI49" s="577"/>
      <c r="AJ49" s="577"/>
      <c r="AK49" s="57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row>
    <row r="50" spans="1:69" ht="23.1" hidden="1" customHeight="1" x14ac:dyDescent="0.15">
      <c r="A50" s="134">
        <v>40</v>
      </c>
      <c r="B50" s="575"/>
      <c r="C50" s="575"/>
      <c r="D50" s="575"/>
      <c r="E50" s="575"/>
      <c r="F50" s="575"/>
      <c r="G50" s="576"/>
      <c r="H50" s="576"/>
      <c r="I50" s="576"/>
      <c r="J50" s="576"/>
      <c r="K50" s="576"/>
      <c r="L50" s="576"/>
      <c r="M50" s="576"/>
      <c r="N50" s="576"/>
      <c r="O50" s="576"/>
      <c r="P50" s="576"/>
      <c r="Q50" s="576"/>
      <c r="R50" s="576"/>
      <c r="S50" s="576"/>
      <c r="T50" s="576"/>
      <c r="U50" s="576"/>
      <c r="V50" s="576"/>
      <c r="W50" s="577"/>
      <c r="X50" s="577"/>
      <c r="Y50" s="577"/>
      <c r="Z50" s="577"/>
      <c r="AA50" s="577"/>
      <c r="AB50" s="579" t="str">
        <f t="shared" si="1"/>
        <v/>
      </c>
      <c r="AC50" s="580"/>
      <c r="AD50" s="580"/>
      <c r="AE50" s="580"/>
      <c r="AF50" s="581"/>
      <c r="AG50" s="577"/>
      <c r="AH50" s="577"/>
      <c r="AI50" s="577"/>
      <c r="AJ50" s="577"/>
      <c r="AK50" s="57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row>
    <row r="51" spans="1:69" ht="23.1" hidden="1" customHeight="1" x14ac:dyDescent="0.15">
      <c r="A51" s="134">
        <v>41</v>
      </c>
      <c r="B51" s="575"/>
      <c r="C51" s="575"/>
      <c r="D51" s="575"/>
      <c r="E51" s="575"/>
      <c r="F51" s="575"/>
      <c r="G51" s="576"/>
      <c r="H51" s="576"/>
      <c r="I51" s="576"/>
      <c r="J51" s="576"/>
      <c r="K51" s="576"/>
      <c r="L51" s="576"/>
      <c r="M51" s="576"/>
      <c r="N51" s="576"/>
      <c r="O51" s="576"/>
      <c r="P51" s="576"/>
      <c r="Q51" s="576"/>
      <c r="R51" s="576"/>
      <c r="S51" s="576"/>
      <c r="T51" s="576"/>
      <c r="U51" s="576"/>
      <c r="V51" s="576"/>
      <c r="W51" s="577"/>
      <c r="X51" s="577"/>
      <c r="Y51" s="577"/>
      <c r="Z51" s="577"/>
      <c r="AA51" s="577"/>
      <c r="AB51" s="579" t="str">
        <f t="shared" si="1"/>
        <v/>
      </c>
      <c r="AC51" s="580"/>
      <c r="AD51" s="580"/>
      <c r="AE51" s="580"/>
      <c r="AF51" s="581"/>
      <c r="AG51" s="577"/>
      <c r="AH51" s="577"/>
      <c r="AI51" s="577"/>
      <c r="AJ51" s="577"/>
      <c r="AK51" s="578"/>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row>
    <row r="52" spans="1:69" ht="23.1" hidden="1" customHeight="1" x14ac:dyDescent="0.15">
      <c r="A52" s="134">
        <v>42</v>
      </c>
      <c r="B52" s="575"/>
      <c r="C52" s="575"/>
      <c r="D52" s="575"/>
      <c r="E52" s="575"/>
      <c r="F52" s="575"/>
      <c r="G52" s="576"/>
      <c r="H52" s="576"/>
      <c r="I52" s="576"/>
      <c r="J52" s="576"/>
      <c r="K52" s="576"/>
      <c r="L52" s="576"/>
      <c r="M52" s="576"/>
      <c r="N52" s="576"/>
      <c r="O52" s="576"/>
      <c r="P52" s="576"/>
      <c r="Q52" s="576"/>
      <c r="R52" s="576"/>
      <c r="S52" s="576"/>
      <c r="T52" s="576"/>
      <c r="U52" s="576"/>
      <c r="V52" s="576"/>
      <c r="W52" s="577"/>
      <c r="X52" s="577"/>
      <c r="Y52" s="577"/>
      <c r="Z52" s="577"/>
      <c r="AA52" s="577"/>
      <c r="AB52" s="579" t="str">
        <f t="shared" si="1"/>
        <v/>
      </c>
      <c r="AC52" s="580"/>
      <c r="AD52" s="580"/>
      <c r="AE52" s="580"/>
      <c r="AF52" s="581"/>
      <c r="AG52" s="577"/>
      <c r="AH52" s="577"/>
      <c r="AI52" s="577"/>
      <c r="AJ52" s="577"/>
      <c r="AK52" s="578"/>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row>
    <row r="53" spans="1:69" ht="23.1" hidden="1" customHeight="1" x14ac:dyDescent="0.15">
      <c r="A53" s="134">
        <v>43</v>
      </c>
      <c r="B53" s="575"/>
      <c r="C53" s="575"/>
      <c r="D53" s="575"/>
      <c r="E53" s="575"/>
      <c r="F53" s="575"/>
      <c r="G53" s="576"/>
      <c r="H53" s="576"/>
      <c r="I53" s="576"/>
      <c r="J53" s="576"/>
      <c r="K53" s="576"/>
      <c r="L53" s="576"/>
      <c r="M53" s="576"/>
      <c r="N53" s="576"/>
      <c r="O53" s="576"/>
      <c r="P53" s="576"/>
      <c r="Q53" s="576"/>
      <c r="R53" s="576"/>
      <c r="S53" s="576"/>
      <c r="T53" s="576"/>
      <c r="U53" s="576"/>
      <c r="V53" s="576"/>
      <c r="W53" s="577"/>
      <c r="X53" s="577"/>
      <c r="Y53" s="577"/>
      <c r="Z53" s="577"/>
      <c r="AA53" s="577"/>
      <c r="AB53" s="579" t="str">
        <f t="shared" si="1"/>
        <v/>
      </c>
      <c r="AC53" s="580"/>
      <c r="AD53" s="580"/>
      <c r="AE53" s="580"/>
      <c r="AF53" s="581"/>
      <c r="AG53" s="577"/>
      <c r="AH53" s="577"/>
      <c r="AI53" s="577"/>
      <c r="AJ53" s="577"/>
      <c r="AK53" s="578"/>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row>
    <row r="54" spans="1:69" ht="23.1" hidden="1" customHeight="1" x14ac:dyDescent="0.15">
      <c r="A54" s="134">
        <v>44</v>
      </c>
      <c r="B54" s="575"/>
      <c r="C54" s="575"/>
      <c r="D54" s="575"/>
      <c r="E54" s="575"/>
      <c r="F54" s="575"/>
      <c r="G54" s="576"/>
      <c r="H54" s="576"/>
      <c r="I54" s="576"/>
      <c r="J54" s="576"/>
      <c r="K54" s="576"/>
      <c r="L54" s="576"/>
      <c r="M54" s="576"/>
      <c r="N54" s="576"/>
      <c r="O54" s="576"/>
      <c r="P54" s="576"/>
      <c r="Q54" s="576"/>
      <c r="R54" s="576"/>
      <c r="S54" s="576"/>
      <c r="T54" s="576"/>
      <c r="U54" s="576"/>
      <c r="V54" s="576"/>
      <c r="W54" s="577"/>
      <c r="X54" s="577"/>
      <c r="Y54" s="577"/>
      <c r="Z54" s="577"/>
      <c r="AA54" s="577"/>
      <c r="AB54" s="579" t="str">
        <f t="shared" si="1"/>
        <v/>
      </c>
      <c r="AC54" s="580"/>
      <c r="AD54" s="580"/>
      <c r="AE54" s="580"/>
      <c r="AF54" s="581"/>
      <c r="AG54" s="577"/>
      <c r="AH54" s="577"/>
      <c r="AI54" s="577"/>
      <c r="AJ54" s="577"/>
      <c r="AK54" s="578"/>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row>
    <row r="55" spans="1:69" ht="23.1" hidden="1" customHeight="1" x14ac:dyDescent="0.15">
      <c r="A55" s="134">
        <v>45</v>
      </c>
      <c r="B55" s="575"/>
      <c r="C55" s="575"/>
      <c r="D55" s="575"/>
      <c r="E55" s="575"/>
      <c r="F55" s="575"/>
      <c r="G55" s="576"/>
      <c r="H55" s="576"/>
      <c r="I55" s="576"/>
      <c r="J55" s="576"/>
      <c r="K55" s="576"/>
      <c r="L55" s="576"/>
      <c r="M55" s="576"/>
      <c r="N55" s="576"/>
      <c r="O55" s="576"/>
      <c r="P55" s="576"/>
      <c r="Q55" s="576"/>
      <c r="R55" s="576"/>
      <c r="S55" s="576"/>
      <c r="T55" s="576"/>
      <c r="U55" s="576"/>
      <c r="V55" s="576"/>
      <c r="W55" s="577"/>
      <c r="X55" s="577"/>
      <c r="Y55" s="577"/>
      <c r="Z55" s="577"/>
      <c r="AA55" s="577"/>
      <c r="AB55" s="579" t="str">
        <f t="shared" si="1"/>
        <v/>
      </c>
      <c r="AC55" s="580"/>
      <c r="AD55" s="580"/>
      <c r="AE55" s="580"/>
      <c r="AF55" s="581"/>
      <c r="AG55" s="577"/>
      <c r="AH55" s="577"/>
      <c r="AI55" s="577"/>
      <c r="AJ55" s="577"/>
      <c r="AK55" s="578"/>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row>
    <row r="56" spans="1:69" ht="23.1" hidden="1" customHeight="1" x14ac:dyDescent="0.15">
      <c r="A56" s="134">
        <v>46</v>
      </c>
      <c r="B56" s="575"/>
      <c r="C56" s="575"/>
      <c r="D56" s="575"/>
      <c r="E56" s="575"/>
      <c r="F56" s="575"/>
      <c r="G56" s="576"/>
      <c r="H56" s="576"/>
      <c r="I56" s="576"/>
      <c r="J56" s="576"/>
      <c r="K56" s="576"/>
      <c r="L56" s="576"/>
      <c r="M56" s="576"/>
      <c r="N56" s="576"/>
      <c r="O56" s="576"/>
      <c r="P56" s="576"/>
      <c r="Q56" s="576"/>
      <c r="R56" s="576"/>
      <c r="S56" s="576"/>
      <c r="T56" s="576"/>
      <c r="U56" s="576"/>
      <c r="V56" s="576"/>
      <c r="W56" s="577"/>
      <c r="X56" s="577"/>
      <c r="Y56" s="577"/>
      <c r="Z56" s="577"/>
      <c r="AA56" s="577"/>
      <c r="AB56" s="579" t="str">
        <f t="shared" si="1"/>
        <v/>
      </c>
      <c r="AC56" s="580"/>
      <c r="AD56" s="580"/>
      <c r="AE56" s="580"/>
      <c r="AF56" s="581"/>
      <c r="AG56" s="577"/>
      <c r="AH56" s="577"/>
      <c r="AI56" s="577"/>
      <c r="AJ56" s="577"/>
      <c r="AK56" s="578"/>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row>
    <row r="57" spans="1:69" ht="23.1" hidden="1" customHeight="1" x14ac:dyDescent="0.15">
      <c r="A57" s="134">
        <v>47</v>
      </c>
      <c r="B57" s="575"/>
      <c r="C57" s="575"/>
      <c r="D57" s="575"/>
      <c r="E57" s="575"/>
      <c r="F57" s="575"/>
      <c r="G57" s="576"/>
      <c r="H57" s="576"/>
      <c r="I57" s="576"/>
      <c r="J57" s="576"/>
      <c r="K57" s="576"/>
      <c r="L57" s="576"/>
      <c r="M57" s="576"/>
      <c r="N57" s="576"/>
      <c r="O57" s="576"/>
      <c r="P57" s="576"/>
      <c r="Q57" s="576"/>
      <c r="R57" s="576"/>
      <c r="S57" s="576"/>
      <c r="T57" s="576"/>
      <c r="U57" s="576"/>
      <c r="V57" s="576"/>
      <c r="W57" s="577"/>
      <c r="X57" s="577"/>
      <c r="Y57" s="577"/>
      <c r="Z57" s="577"/>
      <c r="AA57" s="577"/>
      <c r="AB57" s="579" t="str">
        <f t="shared" si="1"/>
        <v/>
      </c>
      <c r="AC57" s="580"/>
      <c r="AD57" s="580"/>
      <c r="AE57" s="580"/>
      <c r="AF57" s="581"/>
      <c r="AG57" s="577"/>
      <c r="AH57" s="577"/>
      <c r="AI57" s="577"/>
      <c r="AJ57" s="577"/>
      <c r="AK57" s="578"/>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row>
    <row r="58" spans="1:69" ht="23.1" hidden="1" customHeight="1" x14ac:dyDescent="0.15">
      <c r="A58" s="134">
        <v>48</v>
      </c>
      <c r="B58" s="575"/>
      <c r="C58" s="575"/>
      <c r="D58" s="575"/>
      <c r="E58" s="575"/>
      <c r="F58" s="575"/>
      <c r="G58" s="576"/>
      <c r="H58" s="576"/>
      <c r="I58" s="576"/>
      <c r="J58" s="576"/>
      <c r="K58" s="576"/>
      <c r="L58" s="576"/>
      <c r="M58" s="576"/>
      <c r="N58" s="576"/>
      <c r="O58" s="576"/>
      <c r="P58" s="576"/>
      <c r="Q58" s="576"/>
      <c r="R58" s="576"/>
      <c r="S58" s="576"/>
      <c r="T58" s="576"/>
      <c r="U58" s="576"/>
      <c r="V58" s="576"/>
      <c r="W58" s="577"/>
      <c r="X58" s="577"/>
      <c r="Y58" s="577"/>
      <c r="Z58" s="577"/>
      <c r="AA58" s="577"/>
      <c r="AB58" s="579" t="str">
        <f t="shared" si="1"/>
        <v/>
      </c>
      <c r="AC58" s="580"/>
      <c r="AD58" s="580"/>
      <c r="AE58" s="580"/>
      <c r="AF58" s="581"/>
      <c r="AG58" s="577"/>
      <c r="AH58" s="577"/>
      <c r="AI58" s="577"/>
      <c r="AJ58" s="577"/>
      <c r="AK58" s="578"/>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7"/>
    </row>
    <row r="59" spans="1:69" ht="23.1" hidden="1" customHeight="1" x14ac:dyDescent="0.15">
      <c r="A59" s="134">
        <v>49</v>
      </c>
      <c r="B59" s="575"/>
      <c r="C59" s="575"/>
      <c r="D59" s="575"/>
      <c r="E59" s="575"/>
      <c r="F59" s="575"/>
      <c r="G59" s="576"/>
      <c r="H59" s="576"/>
      <c r="I59" s="576"/>
      <c r="J59" s="576"/>
      <c r="K59" s="576"/>
      <c r="L59" s="576"/>
      <c r="M59" s="576"/>
      <c r="N59" s="576"/>
      <c r="O59" s="576"/>
      <c r="P59" s="576"/>
      <c r="Q59" s="576"/>
      <c r="R59" s="576"/>
      <c r="S59" s="576"/>
      <c r="T59" s="576"/>
      <c r="U59" s="576"/>
      <c r="V59" s="576"/>
      <c r="W59" s="577"/>
      <c r="X59" s="577"/>
      <c r="Y59" s="577"/>
      <c r="Z59" s="577"/>
      <c r="AA59" s="577"/>
      <c r="AB59" s="579" t="str">
        <f t="shared" si="1"/>
        <v/>
      </c>
      <c r="AC59" s="580"/>
      <c r="AD59" s="580"/>
      <c r="AE59" s="580"/>
      <c r="AF59" s="581"/>
      <c r="AG59" s="577"/>
      <c r="AH59" s="577"/>
      <c r="AI59" s="577"/>
      <c r="AJ59" s="577"/>
      <c r="AK59" s="578"/>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row>
    <row r="60" spans="1:69" ht="23.1" hidden="1" customHeight="1" x14ac:dyDescent="0.15">
      <c r="A60" s="134">
        <v>50</v>
      </c>
      <c r="B60" s="575"/>
      <c r="C60" s="575"/>
      <c r="D60" s="575"/>
      <c r="E60" s="575"/>
      <c r="F60" s="575"/>
      <c r="G60" s="576"/>
      <c r="H60" s="576"/>
      <c r="I60" s="576"/>
      <c r="J60" s="576"/>
      <c r="K60" s="576"/>
      <c r="L60" s="576"/>
      <c r="M60" s="576"/>
      <c r="N60" s="576"/>
      <c r="O60" s="576"/>
      <c r="P60" s="576"/>
      <c r="Q60" s="576"/>
      <c r="R60" s="576"/>
      <c r="S60" s="576"/>
      <c r="T60" s="576"/>
      <c r="U60" s="576"/>
      <c r="V60" s="576"/>
      <c r="W60" s="577"/>
      <c r="X60" s="577"/>
      <c r="Y60" s="577"/>
      <c r="Z60" s="577"/>
      <c r="AA60" s="577"/>
      <c r="AB60" s="579" t="str">
        <f t="shared" si="1"/>
        <v/>
      </c>
      <c r="AC60" s="580"/>
      <c r="AD60" s="580"/>
      <c r="AE60" s="580"/>
      <c r="AF60" s="581"/>
      <c r="AG60" s="577"/>
      <c r="AH60" s="577"/>
      <c r="AI60" s="577"/>
      <c r="AJ60" s="577"/>
      <c r="AK60" s="578"/>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row>
    <row r="61" spans="1:69" ht="23.1" hidden="1" customHeight="1" x14ac:dyDescent="0.15">
      <c r="A61" s="134">
        <v>51</v>
      </c>
      <c r="B61" s="575"/>
      <c r="C61" s="575"/>
      <c r="D61" s="575"/>
      <c r="E61" s="575"/>
      <c r="F61" s="575"/>
      <c r="G61" s="576"/>
      <c r="H61" s="576"/>
      <c r="I61" s="576"/>
      <c r="J61" s="576"/>
      <c r="K61" s="576"/>
      <c r="L61" s="576"/>
      <c r="M61" s="576"/>
      <c r="N61" s="576"/>
      <c r="O61" s="576"/>
      <c r="P61" s="576"/>
      <c r="Q61" s="576"/>
      <c r="R61" s="576"/>
      <c r="S61" s="576"/>
      <c r="T61" s="576"/>
      <c r="U61" s="576"/>
      <c r="V61" s="576"/>
      <c r="W61" s="577"/>
      <c r="X61" s="577"/>
      <c r="Y61" s="577"/>
      <c r="Z61" s="577"/>
      <c r="AA61" s="577"/>
      <c r="AB61" s="579" t="str">
        <f t="shared" si="1"/>
        <v/>
      </c>
      <c r="AC61" s="580"/>
      <c r="AD61" s="580"/>
      <c r="AE61" s="580"/>
      <c r="AF61" s="581"/>
      <c r="AG61" s="577"/>
      <c r="AH61" s="577"/>
      <c r="AI61" s="577"/>
      <c r="AJ61" s="577"/>
      <c r="AK61" s="578"/>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row>
    <row r="62" spans="1:69" ht="23.1" hidden="1" customHeight="1" x14ac:dyDescent="0.15">
      <c r="A62" s="134">
        <v>52</v>
      </c>
      <c r="B62" s="575"/>
      <c r="C62" s="575"/>
      <c r="D62" s="575"/>
      <c r="E62" s="575"/>
      <c r="F62" s="575"/>
      <c r="G62" s="576"/>
      <c r="H62" s="576"/>
      <c r="I62" s="576"/>
      <c r="J62" s="576"/>
      <c r="K62" s="576"/>
      <c r="L62" s="576"/>
      <c r="M62" s="576"/>
      <c r="N62" s="576"/>
      <c r="O62" s="576"/>
      <c r="P62" s="576"/>
      <c r="Q62" s="576"/>
      <c r="R62" s="576"/>
      <c r="S62" s="576"/>
      <c r="T62" s="576"/>
      <c r="U62" s="576"/>
      <c r="V62" s="576"/>
      <c r="W62" s="577"/>
      <c r="X62" s="577"/>
      <c r="Y62" s="577"/>
      <c r="Z62" s="577"/>
      <c r="AA62" s="577"/>
      <c r="AB62" s="579" t="str">
        <f t="shared" si="1"/>
        <v/>
      </c>
      <c r="AC62" s="580"/>
      <c r="AD62" s="580"/>
      <c r="AE62" s="580"/>
      <c r="AF62" s="581"/>
      <c r="AG62" s="577"/>
      <c r="AH62" s="577"/>
      <c r="AI62" s="577"/>
      <c r="AJ62" s="577"/>
      <c r="AK62" s="578"/>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row>
    <row r="63" spans="1:69" ht="23.1" hidden="1" customHeight="1" x14ac:dyDescent="0.15">
      <c r="A63" s="134">
        <v>53</v>
      </c>
      <c r="B63" s="575"/>
      <c r="C63" s="575"/>
      <c r="D63" s="575"/>
      <c r="E63" s="575"/>
      <c r="F63" s="575"/>
      <c r="G63" s="576"/>
      <c r="H63" s="576"/>
      <c r="I63" s="576"/>
      <c r="J63" s="576"/>
      <c r="K63" s="576"/>
      <c r="L63" s="576"/>
      <c r="M63" s="576"/>
      <c r="N63" s="576"/>
      <c r="O63" s="576"/>
      <c r="P63" s="576"/>
      <c r="Q63" s="576"/>
      <c r="R63" s="576"/>
      <c r="S63" s="576"/>
      <c r="T63" s="576"/>
      <c r="U63" s="576"/>
      <c r="V63" s="576"/>
      <c r="W63" s="577"/>
      <c r="X63" s="577"/>
      <c r="Y63" s="577"/>
      <c r="Z63" s="577"/>
      <c r="AA63" s="577"/>
      <c r="AB63" s="579" t="str">
        <f t="shared" si="1"/>
        <v/>
      </c>
      <c r="AC63" s="580"/>
      <c r="AD63" s="580"/>
      <c r="AE63" s="580"/>
      <c r="AF63" s="581"/>
      <c r="AG63" s="577"/>
      <c r="AH63" s="577"/>
      <c r="AI63" s="577"/>
      <c r="AJ63" s="577"/>
      <c r="AK63" s="578"/>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row>
    <row r="64" spans="1:69" ht="23.1" hidden="1" customHeight="1" x14ac:dyDescent="0.15">
      <c r="A64" s="134">
        <v>54</v>
      </c>
      <c r="B64" s="575"/>
      <c r="C64" s="575"/>
      <c r="D64" s="575"/>
      <c r="E64" s="575"/>
      <c r="F64" s="575"/>
      <c r="G64" s="576"/>
      <c r="H64" s="576"/>
      <c r="I64" s="576"/>
      <c r="J64" s="576"/>
      <c r="K64" s="576"/>
      <c r="L64" s="576"/>
      <c r="M64" s="576"/>
      <c r="N64" s="576"/>
      <c r="O64" s="576"/>
      <c r="P64" s="576"/>
      <c r="Q64" s="576"/>
      <c r="R64" s="576"/>
      <c r="S64" s="576"/>
      <c r="T64" s="576"/>
      <c r="U64" s="576"/>
      <c r="V64" s="576"/>
      <c r="W64" s="577"/>
      <c r="X64" s="577"/>
      <c r="Y64" s="577"/>
      <c r="Z64" s="577"/>
      <c r="AA64" s="577"/>
      <c r="AB64" s="579" t="str">
        <f t="shared" si="1"/>
        <v/>
      </c>
      <c r="AC64" s="580"/>
      <c r="AD64" s="580"/>
      <c r="AE64" s="580"/>
      <c r="AF64" s="581"/>
      <c r="AG64" s="577"/>
      <c r="AH64" s="577"/>
      <c r="AI64" s="577"/>
      <c r="AJ64" s="577"/>
      <c r="AK64" s="578"/>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row>
    <row r="65" spans="1:75" ht="23.1" hidden="1" customHeight="1" x14ac:dyDescent="0.15">
      <c r="A65" s="134">
        <v>55</v>
      </c>
      <c r="B65" s="575"/>
      <c r="C65" s="575"/>
      <c r="D65" s="575"/>
      <c r="E65" s="575"/>
      <c r="F65" s="575"/>
      <c r="G65" s="576"/>
      <c r="H65" s="576"/>
      <c r="I65" s="576"/>
      <c r="J65" s="576"/>
      <c r="K65" s="576"/>
      <c r="L65" s="576"/>
      <c r="M65" s="576"/>
      <c r="N65" s="576"/>
      <c r="O65" s="576"/>
      <c r="P65" s="576"/>
      <c r="Q65" s="576"/>
      <c r="R65" s="576"/>
      <c r="S65" s="576"/>
      <c r="T65" s="576"/>
      <c r="U65" s="576"/>
      <c r="V65" s="576"/>
      <c r="W65" s="577"/>
      <c r="X65" s="577"/>
      <c r="Y65" s="577"/>
      <c r="Z65" s="577"/>
      <c r="AA65" s="577"/>
      <c r="AB65" s="579" t="str">
        <f t="shared" si="1"/>
        <v/>
      </c>
      <c r="AC65" s="580"/>
      <c r="AD65" s="580"/>
      <c r="AE65" s="580"/>
      <c r="AF65" s="581"/>
      <c r="AG65" s="577"/>
      <c r="AH65" s="577"/>
      <c r="AI65" s="577"/>
      <c r="AJ65" s="577"/>
      <c r="AK65" s="578"/>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row>
    <row r="66" spans="1:75" ht="23.1" hidden="1" customHeight="1" x14ac:dyDescent="0.15">
      <c r="A66" s="134">
        <v>56</v>
      </c>
      <c r="B66" s="575"/>
      <c r="C66" s="575"/>
      <c r="D66" s="575"/>
      <c r="E66" s="575"/>
      <c r="F66" s="575"/>
      <c r="G66" s="576"/>
      <c r="H66" s="576"/>
      <c r="I66" s="576"/>
      <c r="J66" s="576"/>
      <c r="K66" s="576"/>
      <c r="L66" s="576"/>
      <c r="M66" s="576"/>
      <c r="N66" s="576"/>
      <c r="O66" s="576"/>
      <c r="P66" s="576"/>
      <c r="Q66" s="576"/>
      <c r="R66" s="576"/>
      <c r="S66" s="576"/>
      <c r="T66" s="576"/>
      <c r="U66" s="576"/>
      <c r="V66" s="576"/>
      <c r="W66" s="577"/>
      <c r="X66" s="577"/>
      <c r="Y66" s="577"/>
      <c r="Z66" s="577"/>
      <c r="AA66" s="577"/>
      <c r="AB66" s="579" t="str">
        <f t="shared" si="1"/>
        <v/>
      </c>
      <c r="AC66" s="580"/>
      <c r="AD66" s="580"/>
      <c r="AE66" s="580"/>
      <c r="AF66" s="581"/>
      <c r="AG66" s="577"/>
      <c r="AH66" s="577"/>
      <c r="AI66" s="577"/>
      <c r="AJ66" s="577"/>
      <c r="AK66" s="578"/>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row>
    <row r="67" spans="1:75" ht="23.1" hidden="1" customHeight="1" x14ac:dyDescent="0.15">
      <c r="A67" s="134">
        <v>57</v>
      </c>
      <c r="B67" s="575"/>
      <c r="C67" s="575"/>
      <c r="D67" s="575"/>
      <c r="E67" s="575"/>
      <c r="F67" s="575"/>
      <c r="G67" s="576"/>
      <c r="H67" s="576"/>
      <c r="I67" s="576"/>
      <c r="J67" s="576"/>
      <c r="K67" s="576"/>
      <c r="L67" s="576"/>
      <c r="M67" s="576"/>
      <c r="N67" s="576"/>
      <c r="O67" s="576"/>
      <c r="P67" s="576"/>
      <c r="Q67" s="576"/>
      <c r="R67" s="576"/>
      <c r="S67" s="576"/>
      <c r="T67" s="576"/>
      <c r="U67" s="576"/>
      <c r="V67" s="576"/>
      <c r="W67" s="577"/>
      <c r="X67" s="577"/>
      <c r="Y67" s="577"/>
      <c r="Z67" s="577"/>
      <c r="AA67" s="577"/>
      <c r="AB67" s="579" t="str">
        <f t="shared" si="1"/>
        <v/>
      </c>
      <c r="AC67" s="580"/>
      <c r="AD67" s="580"/>
      <c r="AE67" s="580"/>
      <c r="AF67" s="581"/>
      <c r="AG67" s="577"/>
      <c r="AH67" s="577"/>
      <c r="AI67" s="577"/>
      <c r="AJ67" s="577"/>
      <c r="AK67" s="578"/>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row>
    <row r="68" spans="1:75" ht="23.1" hidden="1" customHeight="1" x14ac:dyDescent="0.15">
      <c r="A68" s="134">
        <v>58</v>
      </c>
      <c r="B68" s="575"/>
      <c r="C68" s="575"/>
      <c r="D68" s="575"/>
      <c r="E68" s="575"/>
      <c r="F68" s="575"/>
      <c r="G68" s="576"/>
      <c r="H68" s="576"/>
      <c r="I68" s="576"/>
      <c r="J68" s="576"/>
      <c r="K68" s="576"/>
      <c r="L68" s="576"/>
      <c r="M68" s="576"/>
      <c r="N68" s="576"/>
      <c r="O68" s="576"/>
      <c r="P68" s="576"/>
      <c r="Q68" s="576"/>
      <c r="R68" s="576"/>
      <c r="S68" s="576"/>
      <c r="T68" s="576"/>
      <c r="U68" s="576"/>
      <c r="V68" s="576"/>
      <c r="W68" s="577"/>
      <c r="X68" s="577"/>
      <c r="Y68" s="577"/>
      <c r="Z68" s="577"/>
      <c r="AA68" s="577"/>
      <c r="AB68" s="579" t="str">
        <f t="shared" si="1"/>
        <v/>
      </c>
      <c r="AC68" s="580"/>
      <c r="AD68" s="580"/>
      <c r="AE68" s="580"/>
      <c r="AF68" s="581"/>
      <c r="AG68" s="577"/>
      <c r="AH68" s="577"/>
      <c r="AI68" s="577"/>
      <c r="AJ68" s="577"/>
      <c r="AK68" s="578"/>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row>
    <row r="69" spans="1:75" ht="23.1" hidden="1" customHeight="1" x14ac:dyDescent="0.15">
      <c r="A69" s="134">
        <v>59</v>
      </c>
      <c r="B69" s="575"/>
      <c r="C69" s="575"/>
      <c r="D69" s="575"/>
      <c r="E69" s="575"/>
      <c r="F69" s="575"/>
      <c r="G69" s="576"/>
      <c r="H69" s="576"/>
      <c r="I69" s="576"/>
      <c r="J69" s="576"/>
      <c r="K69" s="576"/>
      <c r="L69" s="576"/>
      <c r="M69" s="576"/>
      <c r="N69" s="576"/>
      <c r="O69" s="576"/>
      <c r="P69" s="576"/>
      <c r="Q69" s="576"/>
      <c r="R69" s="576"/>
      <c r="S69" s="576"/>
      <c r="T69" s="576"/>
      <c r="U69" s="576"/>
      <c r="V69" s="576"/>
      <c r="W69" s="577"/>
      <c r="X69" s="577"/>
      <c r="Y69" s="577"/>
      <c r="Z69" s="577"/>
      <c r="AA69" s="577"/>
      <c r="AB69" s="579" t="str">
        <f t="shared" si="1"/>
        <v/>
      </c>
      <c r="AC69" s="580"/>
      <c r="AD69" s="580"/>
      <c r="AE69" s="580"/>
      <c r="AF69" s="581"/>
      <c r="AG69" s="577"/>
      <c r="AH69" s="577"/>
      <c r="AI69" s="577"/>
      <c r="AJ69" s="577"/>
      <c r="AK69" s="578"/>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row>
    <row r="70" spans="1:75" ht="23.1" hidden="1" customHeight="1" thickBot="1" x14ac:dyDescent="0.2">
      <c r="A70" s="134">
        <v>60</v>
      </c>
      <c r="B70" s="575"/>
      <c r="C70" s="575"/>
      <c r="D70" s="575"/>
      <c r="E70" s="575"/>
      <c r="F70" s="575"/>
      <c r="G70" s="576"/>
      <c r="H70" s="576"/>
      <c r="I70" s="576"/>
      <c r="J70" s="576"/>
      <c r="K70" s="576"/>
      <c r="L70" s="576"/>
      <c r="M70" s="576"/>
      <c r="N70" s="576"/>
      <c r="O70" s="576"/>
      <c r="P70" s="576"/>
      <c r="Q70" s="576"/>
      <c r="R70" s="576"/>
      <c r="S70" s="576"/>
      <c r="T70" s="576"/>
      <c r="U70" s="576"/>
      <c r="V70" s="576"/>
      <c r="W70" s="577"/>
      <c r="X70" s="577"/>
      <c r="Y70" s="577"/>
      <c r="Z70" s="577"/>
      <c r="AA70" s="577"/>
      <c r="AB70" s="590" t="str">
        <f t="shared" si="1"/>
        <v/>
      </c>
      <c r="AC70" s="591"/>
      <c r="AD70" s="591"/>
      <c r="AE70" s="591"/>
      <c r="AF70" s="592"/>
      <c r="AG70" s="577"/>
      <c r="AH70" s="577"/>
      <c r="AI70" s="577"/>
      <c r="AJ70" s="577"/>
      <c r="AK70" s="578"/>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c r="BO70" s="567"/>
      <c r="BP70" s="567"/>
      <c r="BQ70" s="567"/>
    </row>
    <row r="71" spans="1:75" ht="20.25" customHeight="1" thickTop="1" thickBot="1" x14ac:dyDescent="0.2">
      <c r="A71" s="582"/>
      <c r="B71" s="583"/>
      <c r="C71" s="583"/>
      <c r="D71" s="583"/>
      <c r="E71" s="583"/>
      <c r="F71" s="584"/>
      <c r="G71" s="585" t="s">
        <v>92</v>
      </c>
      <c r="H71" s="586"/>
      <c r="I71" s="586"/>
      <c r="J71" s="586"/>
      <c r="K71" s="586"/>
      <c r="L71" s="586"/>
      <c r="M71" s="586"/>
      <c r="N71" s="586"/>
      <c r="O71" s="586"/>
      <c r="P71" s="586"/>
      <c r="Q71" s="586"/>
      <c r="R71" s="586"/>
      <c r="S71" s="586"/>
      <c r="T71" s="586"/>
      <c r="U71" s="586"/>
      <c r="V71" s="586"/>
      <c r="W71" s="587">
        <f>SUM(W11:AA70)</f>
        <v>0</v>
      </c>
      <c r="X71" s="587"/>
      <c r="Y71" s="587"/>
      <c r="Z71" s="587"/>
      <c r="AA71" s="587"/>
      <c r="AB71" s="587">
        <f>SUM(AB11:AF70)</f>
        <v>0</v>
      </c>
      <c r="AC71" s="587"/>
      <c r="AD71" s="587"/>
      <c r="AE71" s="587"/>
      <c r="AF71" s="587"/>
      <c r="AG71" s="587">
        <f>SUM(AG11:AK70)</f>
        <v>0</v>
      </c>
      <c r="AH71" s="587"/>
      <c r="AI71" s="587"/>
      <c r="AJ71" s="587"/>
      <c r="AK71" s="588"/>
      <c r="AN71" s="589"/>
      <c r="AO71" s="589"/>
      <c r="AP71" s="589"/>
      <c r="AQ71" s="589"/>
      <c r="AR71" s="589"/>
      <c r="AS71" s="589"/>
      <c r="AT71" s="589"/>
      <c r="AU71" s="589"/>
      <c r="AV71" s="589"/>
      <c r="AW71" s="589"/>
      <c r="AX71" s="589"/>
      <c r="AY71" s="589"/>
      <c r="AZ71" s="589"/>
      <c r="BA71" s="589"/>
      <c r="BB71" s="589"/>
      <c r="BC71" s="589"/>
      <c r="BD71" s="589"/>
      <c r="BE71" s="589"/>
      <c r="BF71" s="589"/>
      <c r="BG71" s="589"/>
      <c r="BH71" s="589"/>
      <c r="BI71" s="589"/>
      <c r="BJ71" s="589"/>
      <c r="BK71" s="589"/>
      <c r="BL71" s="589"/>
      <c r="BM71" s="589"/>
      <c r="BN71" s="589"/>
      <c r="BO71" s="589"/>
      <c r="BP71" s="589"/>
      <c r="BQ71" s="589"/>
      <c r="BR71" s="589"/>
      <c r="BS71" s="589"/>
      <c r="BT71" s="589"/>
      <c r="BU71" s="589"/>
      <c r="BV71" s="589"/>
      <c r="BW71" s="589"/>
    </row>
    <row r="72" spans="1:75" ht="12" customHeight="1" thickBot="1" x14ac:dyDescent="0.2">
      <c r="A72" s="135" t="s">
        <v>93</v>
      </c>
    </row>
    <row r="73" spans="1:75" ht="12" customHeight="1" x14ac:dyDescent="0.15">
      <c r="B73" s="603" t="s">
        <v>8</v>
      </c>
      <c r="C73" s="604"/>
      <c r="D73" s="604"/>
      <c r="E73" s="604"/>
      <c r="F73" s="605"/>
      <c r="G73" s="606" t="s">
        <v>94</v>
      </c>
      <c r="H73" s="607"/>
      <c r="I73" s="607"/>
      <c r="J73" s="607"/>
      <c r="K73" s="607"/>
      <c r="L73" s="607" t="s">
        <v>21</v>
      </c>
      <c r="M73" s="607"/>
      <c r="N73" s="607"/>
      <c r="O73" s="607"/>
      <c r="P73" s="607"/>
      <c r="Q73" s="607" t="s">
        <v>24</v>
      </c>
      <c r="R73" s="607"/>
      <c r="S73" s="607"/>
      <c r="T73" s="607"/>
      <c r="U73" s="607"/>
      <c r="V73" s="607" t="s">
        <v>18</v>
      </c>
      <c r="W73" s="607"/>
      <c r="X73" s="607"/>
      <c r="Y73" s="607"/>
      <c r="Z73" s="607"/>
      <c r="AA73" s="607" t="s">
        <v>22</v>
      </c>
      <c r="AB73" s="607"/>
      <c r="AC73" s="607"/>
      <c r="AD73" s="607"/>
      <c r="AE73" s="607"/>
      <c r="AF73" s="593" t="s">
        <v>25</v>
      </c>
      <c r="AG73" s="594"/>
      <c r="AH73" s="594"/>
      <c r="AI73" s="594"/>
      <c r="AJ73" s="595"/>
    </row>
    <row r="74" spans="1:75" ht="12" customHeight="1" x14ac:dyDescent="0.15">
      <c r="B74" s="596" t="s">
        <v>89</v>
      </c>
      <c r="C74" s="597"/>
      <c r="D74" s="597"/>
      <c r="E74" s="597"/>
      <c r="F74" s="598"/>
      <c r="G74" s="599">
        <f>SUMIF($B$11:$F$70,G73,$W$11:$AA$70)</f>
        <v>0</v>
      </c>
      <c r="H74" s="599"/>
      <c r="I74" s="599"/>
      <c r="J74" s="599"/>
      <c r="K74" s="600"/>
      <c r="L74" s="601">
        <f>SUMIF($B$11:$F$70,L73,$W$11:$AA$70)</f>
        <v>0</v>
      </c>
      <c r="M74" s="599"/>
      <c r="N74" s="599"/>
      <c r="O74" s="599"/>
      <c r="P74" s="600"/>
      <c r="Q74" s="601">
        <f>SUMIF($B$11:$F$70,Q73,$W$11:$AA$70)</f>
        <v>0</v>
      </c>
      <c r="R74" s="599"/>
      <c r="S74" s="599"/>
      <c r="T74" s="599"/>
      <c r="U74" s="600"/>
      <c r="V74" s="601">
        <f>SUMIF($B$11:$F$70,V73,$W$11:$AA$70)</f>
        <v>0</v>
      </c>
      <c r="W74" s="599"/>
      <c r="X74" s="599"/>
      <c r="Y74" s="599"/>
      <c r="Z74" s="600"/>
      <c r="AA74" s="601">
        <f>SUMIF($B$11:$F$70,AA73,$W$11:$AA$70)</f>
        <v>0</v>
      </c>
      <c r="AB74" s="599"/>
      <c r="AC74" s="599"/>
      <c r="AD74" s="599"/>
      <c r="AE74" s="600"/>
      <c r="AF74" s="601">
        <f>SUMIF($B$11:$F$70,AF73,$W$11:$AA$70)</f>
        <v>0</v>
      </c>
      <c r="AG74" s="599"/>
      <c r="AH74" s="599"/>
      <c r="AI74" s="599"/>
      <c r="AJ74" s="602"/>
    </row>
    <row r="75" spans="1:75" ht="12" customHeight="1" thickBot="1" x14ac:dyDescent="0.2">
      <c r="B75" s="619" t="s">
        <v>90</v>
      </c>
      <c r="C75" s="620"/>
      <c r="D75" s="620"/>
      <c r="E75" s="620"/>
      <c r="F75" s="621"/>
      <c r="G75" s="609">
        <f>SUMIF($B$11:$F$70,G73,$AB$11:$AF$70)</f>
        <v>0</v>
      </c>
      <c r="H75" s="609"/>
      <c r="I75" s="609"/>
      <c r="J75" s="609"/>
      <c r="K75" s="622"/>
      <c r="L75" s="608">
        <f>SUMIF($B$11:$F$70,L73,$AB$11:$AF$70)</f>
        <v>0</v>
      </c>
      <c r="M75" s="609"/>
      <c r="N75" s="609"/>
      <c r="O75" s="609"/>
      <c r="P75" s="622"/>
      <c r="Q75" s="608">
        <f>SUMIF($B$11:$F$70,Q73,$AB$11:$AF$70)</f>
        <v>0</v>
      </c>
      <c r="R75" s="609"/>
      <c r="S75" s="609"/>
      <c r="T75" s="609"/>
      <c r="U75" s="622"/>
      <c r="V75" s="608">
        <f>SUMIF($B$11:$F$70,V73,$AB$11:$AF$70)</f>
        <v>0</v>
      </c>
      <c r="W75" s="609"/>
      <c r="X75" s="609"/>
      <c r="Y75" s="609"/>
      <c r="Z75" s="622"/>
      <c r="AA75" s="608">
        <f>SUMIF($B$11:$F$70,AA73,$AB$11:$AF$70)</f>
        <v>0</v>
      </c>
      <c r="AB75" s="609"/>
      <c r="AC75" s="609"/>
      <c r="AD75" s="609"/>
      <c r="AE75" s="622"/>
      <c r="AF75" s="608">
        <f>SUMIF($B$11:$F$70,AF73,$AB$11:$AF$70)</f>
        <v>0</v>
      </c>
      <c r="AG75" s="609"/>
      <c r="AH75" s="609"/>
      <c r="AI75" s="609"/>
      <c r="AJ75" s="610"/>
    </row>
    <row r="76" spans="1:75" ht="12" customHeight="1" x14ac:dyDescent="0.15">
      <c r="B76" s="603" t="s">
        <v>8</v>
      </c>
      <c r="C76" s="604"/>
      <c r="D76" s="604"/>
      <c r="E76" s="604"/>
      <c r="F76" s="605"/>
      <c r="G76" s="611" t="s">
        <v>19</v>
      </c>
      <c r="H76" s="607"/>
      <c r="I76" s="607"/>
      <c r="J76" s="607"/>
      <c r="K76" s="607"/>
      <c r="L76" s="612" t="s">
        <v>95</v>
      </c>
      <c r="M76" s="612"/>
      <c r="N76" s="612"/>
      <c r="O76" s="612"/>
      <c r="P76" s="613"/>
      <c r="Q76" s="614" t="s">
        <v>96</v>
      </c>
      <c r="R76" s="615"/>
      <c r="S76" s="615"/>
      <c r="T76" s="615"/>
      <c r="U76" s="616"/>
      <c r="V76" s="614" t="s">
        <v>20</v>
      </c>
      <c r="W76" s="615"/>
      <c r="X76" s="615"/>
      <c r="Y76" s="615"/>
      <c r="Z76" s="616"/>
      <c r="AA76" s="607" t="s">
        <v>23</v>
      </c>
      <c r="AB76" s="607"/>
      <c r="AC76" s="607"/>
      <c r="AD76" s="607"/>
      <c r="AE76" s="617"/>
      <c r="AF76" s="606" t="s">
        <v>92</v>
      </c>
      <c r="AG76" s="607"/>
      <c r="AH76" s="607"/>
      <c r="AI76" s="607"/>
      <c r="AJ76" s="618"/>
    </row>
    <row r="77" spans="1:75" ht="12" customHeight="1" x14ac:dyDescent="0.15">
      <c r="B77" s="596" t="s">
        <v>89</v>
      </c>
      <c r="C77" s="597"/>
      <c r="D77" s="597"/>
      <c r="E77" s="597"/>
      <c r="F77" s="598"/>
      <c r="G77" s="625">
        <f>SUMIF($B$11:$F$70,G76,$W$11:$AA$70)</f>
        <v>0</v>
      </c>
      <c r="H77" s="599"/>
      <c r="I77" s="599"/>
      <c r="J77" s="599"/>
      <c r="K77" s="600"/>
      <c r="L77" s="599">
        <f>SUMIF($B$11:$F$70,L76,$W$11:$AA$70)</f>
        <v>0</v>
      </c>
      <c r="M77" s="599"/>
      <c r="N77" s="599"/>
      <c r="O77" s="599"/>
      <c r="P77" s="600"/>
      <c r="Q77" s="601">
        <f>SUMIF($B$11:$F$70,Q76,$W$11:$AA$70)</f>
        <v>0</v>
      </c>
      <c r="R77" s="599"/>
      <c r="S77" s="599"/>
      <c r="T77" s="599"/>
      <c r="U77" s="600"/>
      <c r="V77" s="601">
        <f>SUMIF($B$11:$F$70,V76,$W$11:$AA$70)</f>
        <v>0</v>
      </c>
      <c r="W77" s="599"/>
      <c r="X77" s="599"/>
      <c r="Y77" s="599"/>
      <c r="Z77" s="600"/>
      <c r="AA77" s="601">
        <f>SUMIF($B$11:$F$70,AA76,$W$11:$AA$70)</f>
        <v>0</v>
      </c>
      <c r="AB77" s="599"/>
      <c r="AC77" s="599"/>
      <c r="AD77" s="599"/>
      <c r="AE77" s="626"/>
      <c r="AF77" s="599">
        <f>SUM(G74:AJ74,G77:AE77)</f>
        <v>0</v>
      </c>
      <c r="AG77" s="599"/>
      <c r="AH77" s="599"/>
      <c r="AI77" s="599"/>
      <c r="AJ77" s="602"/>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75" ht="12" customHeight="1" thickBot="1" x14ac:dyDescent="0.2">
      <c r="B78" s="619" t="s">
        <v>90</v>
      </c>
      <c r="C78" s="620"/>
      <c r="D78" s="620"/>
      <c r="E78" s="620"/>
      <c r="F78" s="621"/>
      <c r="G78" s="623">
        <f>SUMIF($B$11:$F$70,G76,$AB$11:$AF$70)</f>
        <v>0</v>
      </c>
      <c r="H78" s="609"/>
      <c r="I78" s="609"/>
      <c r="J78" s="609"/>
      <c r="K78" s="622"/>
      <c r="L78" s="609">
        <f>SUMIF($B$11:$F$70,L76,$AB$11:$AF$70)</f>
        <v>0</v>
      </c>
      <c r="M78" s="609"/>
      <c r="N78" s="609"/>
      <c r="O78" s="609"/>
      <c r="P78" s="622"/>
      <c r="Q78" s="609">
        <f>SUMIF($B$11:$F$70,Q76,$AB$11:$AF$70)</f>
        <v>0</v>
      </c>
      <c r="R78" s="609"/>
      <c r="S78" s="609"/>
      <c r="T78" s="609"/>
      <c r="U78" s="622"/>
      <c r="V78" s="609">
        <f>SUMIF($B$11:$F$70,V76,$AB$11:$AF$70)</f>
        <v>0</v>
      </c>
      <c r="W78" s="609"/>
      <c r="X78" s="609"/>
      <c r="Y78" s="609"/>
      <c r="Z78" s="622"/>
      <c r="AA78" s="608">
        <f>SUMIF($B$11:$F$70,AA76,$AB$11:$AF$70)</f>
        <v>0</v>
      </c>
      <c r="AB78" s="609"/>
      <c r="AC78" s="609"/>
      <c r="AD78" s="609"/>
      <c r="AE78" s="624"/>
      <c r="AF78" s="609">
        <f>SUM(G75:AJ75,G78:AE78)</f>
        <v>0</v>
      </c>
      <c r="AG78" s="609"/>
      <c r="AH78" s="609"/>
      <c r="AI78" s="609"/>
      <c r="AJ78" s="610"/>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75" ht="13.5" customHeight="1" x14ac:dyDescent="0.15">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1"/>
      <c r="BV79" s="1"/>
      <c r="BW79" s="1"/>
    </row>
    <row r="80" spans="1:75" s="1" customFormat="1" ht="12" customHeight="1" thickBot="1" x14ac:dyDescent="0.2">
      <c r="A80" s="113"/>
      <c r="B80" s="634" t="s">
        <v>97</v>
      </c>
      <c r="C80" s="634"/>
      <c r="D80" s="634"/>
      <c r="E80" s="634"/>
      <c r="F80" s="634"/>
      <c r="G80" s="634"/>
      <c r="H80" s="634"/>
      <c r="I80" s="634"/>
      <c r="J80" s="634"/>
      <c r="K80" s="634"/>
      <c r="L80" s="634"/>
      <c r="M80" s="634"/>
      <c r="N80" s="634"/>
      <c r="O80" s="634"/>
      <c r="P80" s="634"/>
      <c r="Q80" s="634"/>
      <c r="R80" s="634"/>
      <c r="S80" s="634"/>
      <c r="T80" s="634"/>
      <c r="U80" s="634"/>
      <c r="V80" s="634"/>
      <c r="W80" s="136"/>
      <c r="X80" s="136"/>
      <c r="Y80" s="136"/>
      <c r="Z80" s="136"/>
      <c r="AA80" s="635" t="s">
        <v>98</v>
      </c>
      <c r="AB80" s="635"/>
      <c r="AC80" s="635"/>
      <c r="AD80" s="635"/>
      <c r="AE80" s="635"/>
      <c r="AF80" s="137"/>
      <c r="AG80" s="137"/>
      <c r="AH80" s="113"/>
      <c r="AI80" s="138"/>
      <c r="AJ80" s="109"/>
      <c r="AK80" s="109"/>
      <c r="AL80" s="2"/>
      <c r="AM80" s="2"/>
      <c r="AN80" s="589"/>
      <c r="AO80" s="589"/>
      <c r="AP80" s="589"/>
      <c r="AQ80" s="589"/>
      <c r="AR80" s="589"/>
      <c r="AS80" s="589"/>
      <c r="AT80" s="589"/>
      <c r="AU80" s="589"/>
      <c r="AV80" s="589"/>
      <c r="AW80" s="589"/>
      <c r="AX80" s="589"/>
      <c r="AY80" s="589"/>
      <c r="AZ80" s="589"/>
      <c r="BA80" s="589"/>
      <c r="BB80" s="589"/>
      <c r="BC80" s="589"/>
      <c r="BD80" s="589"/>
      <c r="BE80" s="589"/>
      <c r="BF80" s="589"/>
      <c r="BG80" s="589"/>
      <c r="BH80" s="589"/>
      <c r="BI80" s="589"/>
      <c r="BJ80" s="589"/>
      <c r="BK80" s="589"/>
      <c r="BL80" s="589"/>
      <c r="BM80" s="589"/>
      <c r="BN80" s="589"/>
      <c r="BO80" s="589"/>
      <c r="BP80" s="589"/>
      <c r="BQ80" s="589"/>
      <c r="BR80" s="589"/>
      <c r="BS80" s="589"/>
      <c r="BT80" s="589"/>
      <c r="BU80" s="589"/>
      <c r="BV80" s="589"/>
      <c r="BW80" s="589"/>
    </row>
    <row r="81" spans="1:72" s="1" customFormat="1" ht="24" customHeight="1" x14ac:dyDescent="0.15">
      <c r="A81" s="113"/>
      <c r="B81" s="628" t="s">
        <v>99</v>
      </c>
      <c r="C81" s="628"/>
      <c r="D81" s="640" t="s">
        <v>100</v>
      </c>
      <c r="E81" s="641"/>
      <c r="F81" s="641"/>
      <c r="G81" s="641"/>
      <c r="H81" s="641"/>
      <c r="I81" s="641"/>
      <c r="J81" s="641"/>
      <c r="K81" s="641"/>
      <c r="L81" s="642"/>
      <c r="M81" s="636" t="s">
        <v>101</v>
      </c>
      <c r="N81" s="636"/>
      <c r="O81" s="636"/>
      <c r="P81" s="636"/>
      <c r="Q81" s="640" t="s">
        <v>102</v>
      </c>
      <c r="R81" s="641"/>
      <c r="S81" s="641"/>
      <c r="T81" s="642"/>
      <c r="U81" s="643" t="s">
        <v>103</v>
      </c>
      <c r="V81" s="644"/>
      <c r="W81" s="644"/>
      <c r="X81" s="644"/>
      <c r="Y81" s="644"/>
      <c r="Z81" s="644"/>
      <c r="AA81" s="637" t="s">
        <v>104</v>
      </c>
      <c r="AB81" s="638"/>
      <c r="AC81" s="638"/>
      <c r="AD81" s="638"/>
      <c r="AE81" s="639"/>
      <c r="AF81" s="627"/>
      <c r="AG81" s="627"/>
      <c r="AH81" s="627"/>
      <c r="AI81" s="139"/>
      <c r="AJ81" s="139"/>
      <c r="AK81" s="109"/>
      <c r="AL81" s="2"/>
      <c r="AM81" s="2"/>
    </row>
    <row r="82" spans="1:72" s="1" customFormat="1" ht="24" customHeight="1" x14ac:dyDescent="0.15">
      <c r="A82" s="113"/>
      <c r="B82" s="628">
        <v>1</v>
      </c>
      <c r="C82" s="628"/>
      <c r="D82" s="645"/>
      <c r="E82" s="646"/>
      <c r="F82" s="646"/>
      <c r="G82" s="646"/>
      <c r="H82" s="646"/>
      <c r="I82" s="646"/>
      <c r="J82" s="646"/>
      <c r="K82" s="646"/>
      <c r="L82" s="647"/>
      <c r="M82" s="629"/>
      <c r="N82" s="629"/>
      <c r="O82" s="629"/>
      <c r="P82" s="629"/>
      <c r="Q82" s="648"/>
      <c r="R82" s="649"/>
      <c r="S82" s="649"/>
      <c r="T82" s="650"/>
      <c r="U82" s="651"/>
      <c r="V82" s="652"/>
      <c r="W82" s="652"/>
      <c r="X82" s="652"/>
      <c r="Y82" s="652"/>
      <c r="Z82" s="652"/>
      <c r="AA82" s="630">
        <f>IFERROR(ROUND(M82/Q82,0),0)</f>
        <v>0</v>
      </c>
      <c r="AB82" s="631"/>
      <c r="AC82" s="631"/>
      <c r="AD82" s="631"/>
      <c r="AE82" s="632"/>
      <c r="AF82" s="633"/>
      <c r="AG82" s="633"/>
      <c r="AH82" s="633"/>
      <c r="AI82" s="139"/>
      <c r="AJ82" s="139"/>
      <c r="AK82" s="109"/>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s="1" customFormat="1" ht="24" customHeight="1" x14ac:dyDescent="0.15">
      <c r="A83" s="113"/>
      <c r="B83" s="628">
        <v>2</v>
      </c>
      <c r="C83" s="628"/>
      <c r="D83" s="645"/>
      <c r="E83" s="646"/>
      <c r="F83" s="646"/>
      <c r="G83" s="646"/>
      <c r="H83" s="646"/>
      <c r="I83" s="646"/>
      <c r="J83" s="646"/>
      <c r="K83" s="646"/>
      <c r="L83" s="647"/>
      <c r="M83" s="629"/>
      <c r="N83" s="629"/>
      <c r="O83" s="629"/>
      <c r="P83" s="629"/>
      <c r="Q83" s="648"/>
      <c r="R83" s="649"/>
      <c r="S83" s="649"/>
      <c r="T83" s="650"/>
      <c r="U83" s="651"/>
      <c r="V83" s="652"/>
      <c r="W83" s="652"/>
      <c r="X83" s="652"/>
      <c r="Y83" s="652"/>
      <c r="Z83" s="652"/>
      <c r="AA83" s="630">
        <f>IFERROR(ROUND(M83/Q83,0),0)</f>
        <v>0</v>
      </c>
      <c r="AB83" s="631"/>
      <c r="AC83" s="631"/>
      <c r="AD83" s="631"/>
      <c r="AE83" s="632"/>
      <c r="AF83" s="633"/>
      <c r="AG83" s="633"/>
      <c r="AH83" s="633"/>
      <c r="AI83" s="139"/>
      <c r="AJ83" s="139"/>
      <c r="AK83" s="109"/>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s="1" customFormat="1" ht="24" customHeight="1" thickBot="1" x14ac:dyDescent="0.2">
      <c r="A84" s="113"/>
      <c r="B84" s="628">
        <v>3</v>
      </c>
      <c r="C84" s="628"/>
      <c r="D84" s="645"/>
      <c r="E84" s="646"/>
      <c r="F84" s="646"/>
      <c r="G84" s="646"/>
      <c r="H84" s="646"/>
      <c r="I84" s="646"/>
      <c r="J84" s="646"/>
      <c r="K84" s="646"/>
      <c r="L84" s="647"/>
      <c r="M84" s="629"/>
      <c r="N84" s="629"/>
      <c r="O84" s="629"/>
      <c r="P84" s="629"/>
      <c r="Q84" s="648"/>
      <c r="R84" s="649"/>
      <c r="S84" s="649"/>
      <c r="T84" s="650"/>
      <c r="U84" s="651"/>
      <c r="V84" s="652"/>
      <c r="W84" s="652"/>
      <c r="X84" s="652"/>
      <c r="Y84" s="652"/>
      <c r="Z84" s="652"/>
      <c r="AA84" s="653">
        <f t="shared" ref="AA84:AA89" si="2">IFERROR(ROUND(M84/Q84,0),0)</f>
        <v>0</v>
      </c>
      <c r="AB84" s="654"/>
      <c r="AC84" s="654"/>
      <c r="AD84" s="654"/>
      <c r="AE84" s="655"/>
      <c r="AF84" s="633"/>
      <c r="AG84" s="633"/>
      <c r="AH84" s="633"/>
      <c r="AI84" s="139"/>
      <c r="AJ84" s="139"/>
      <c r="AK84" s="109"/>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s="1" customFormat="1" ht="24" hidden="1" customHeight="1" x14ac:dyDescent="0.15">
      <c r="A85" s="113"/>
      <c r="B85" s="628">
        <v>4</v>
      </c>
      <c r="C85" s="628"/>
      <c r="D85" s="645"/>
      <c r="E85" s="646"/>
      <c r="F85" s="646"/>
      <c r="G85" s="646"/>
      <c r="H85" s="646"/>
      <c r="I85" s="646"/>
      <c r="J85" s="646"/>
      <c r="K85" s="646"/>
      <c r="L85" s="647"/>
      <c r="M85" s="659"/>
      <c r="N85" s="659"/>
      <c r="O85" s="659"/>
      <c r="P85" s="659"/>
      <c r="Q85" s="648"/>
      <c r="R85" s="649"/>
      <c r="S85" s="649"/>
      <c r="T85" s="650"/>
      <c r="U85" s="651"/>
      <c r="V85" s="652"/>
      <c r="W85" s="652"/>
      <c r="X85" s="652"/>
      <c r="Y85" s="652"/>
      <c r="Z85" s="652"/>
      <c r="AA85" s="630">
        <f>IFERROR(ROUND(M85/Q85,0),0)</f>
        <v>0</v>
      </c>
      <c r="AB85" s="631"/>
      <c r="AC85" s="631"/>
      <c r="AD85" s="631"/>
      <c r="AE85" s="632"/>
      <c r="AF85" s="656"/>
      <c r="AG85" s="657"/>
      <c r="AH85" s="658"/>
      <c r="AI85" s="139"/>
      <c r="AJ85" s="139"/>
      <c r="AK85" s="109"/>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s="1" customFormat="1" ht="24" hidden="1" customHeight="1" x14ac:dyDescent="0.15">
      <c r="A86" s="113"/>
      <c r="B86" s="628">
        <v>5</v>
      </c>
      <c r="C86" s="628"/>
      <c r="D86" s="645"/>
      <c r="E86" s="646"/>
      <c r="F86" s="646"/>
      <c r="G86" s="646"/>
      <c r="H86" s="646"/>
      <c r="I86" s="646"/>
      <c r="J86" s="646"/>
      <c r="K86" s="646"/>
      <c r="L86" s="647"/>
      <c r="M86" s="659"/>
      <c r="N86" s="659"/>
      <c r="O86" s="659"/>
      <c r="P86" s="659"/>
      <c r="Q86" s="648"/>
      <c r="R86" s="649"/>
      <c r="S86" s="649"/>
      <c r="T86" s="650"/>
      <c r="U86" s="651"/>
      <c r="V86" s="652"/>
      <c r="W86" s="652"/>
      <c r="X86" s="652"/>
      <c r="Y86" s="652"/>
      <c r="Z86" s="652"/>
      <c r="AA86" s="630">
        <f t="shared" si="2"/>
        <v>0</v>
      </c>
      <c r="AB86" s="631"/>
      <c r="AC86" s="631"/>
      <c r="AD86" s="631"/>
      <c r="AE86" s="632"/>
      <c r="AF86" s="127"/>
      <c r="AG86" s="127"/>
      <c r="AH86" s="127"/>
      <c r="AI86" s="139"/>
      <c r="AJ86" s="139"/>
      <c r="AK86" s="109"/>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s="1" customFormat="1" ht="24" hidden="1" customHeight="1" x14ac:dyDescent="0.15">
      <c r="A87" s="113"/>
      <c r="B87" s="628">
        <v>6</v>
      </c>
      <c r="C87" s="628"/>
      <c r="D87" s="645"/>
      <c r="E87" s="646"/>
      <c r="F87" s="646"/>
      <c r="G87" s="646"/>
      <c r="H87" s="646"/>
      <c r="I87" s="646"/>
      <c r="J87" s="646"/>
      <c r="K87" s="646"/>
      <c r="L87" s="647"/>
      <c r="M87" s="659"/>
      <c r="N87" s="659"/>
      <c r="O87" s="659"/>
      <c r="P87" s="659"/>
      <c r="Q87" s="648"/>
      <c r="R87" s="649"/>
      <c r="S87" s="649"/>
      <c r="T87" s="650"/>
      <c r="U87" s="651"/>
      <c r="V87" s="652"/>
      <c r="W87" s="652"/>
      <c r="X87" s="652"/>
      <c r="Y87" s="652"/>
      <c r="Z87" s="652"/>
      <c r="AA87" s="630">
        <f t="shared" si="2"/>
        <v>0</v>
      </c>
      <c r="AB87" s="631"/>
      <c r="AC87" s="631"/>
      <c r="AD87" s="631"/>
      <c r="AE87" s="632"/>
      <c r="AF87" s="127"/>
      <c r="AG87" s="127"/>
      <c r="AH87" s="127"/>
      <c r="AI87" s="139"/>
      <c r="AJ87" s="139"/>
      <c r="AK87" s="109"/>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s="1" customFormat="1" ht="24" hidden="1" customHeight="1" x14ac:dyDescent="0.15">
      <c r="A88" s="113"/>
      <c r="B88" s="628">
        <v>7</v>
      </c>
      <c r="C88" s="628"/>
      <c r="D88" s="645"/>
      <c r="E88" s="646"/>
      <c r="F88" s="646"/>
      <c r="G88" s="646"/>
      <c r="H88" s="646"/>
      <c r="I88" s="646"/>
      <c r="J88" s="646"/>
      <c r="K88" s="646"/>
      <c r="L88" s="647"/>
      <c r="M88" s="659"/>
      <c r="N88" s="659"/>
      <c r="O88" s="659"/>
      <c r="P88" s="659"/>
      <c r="Q88" s="648"/>
      <c r="R88" s="649"/>
      <c r="S88" s="649"/>
      <c r="T88" s="650"/>
      <c r="U88" s="651"/>
      <c r="V88" s="652"/>
      <c r="W88" s="652"/>
      <c r="X88" s="652"/>
      <c r="Y88" s="652"/>
      <c r="Z88" s="652"/>
      <c r="AA88" s="630">
        <f t="shared" si="2"/>
        <v>0</v>
      </c>
      <c r="AB88" s="631"/>
      <c r="AC88" s="631"/>
      <c r="AD88" s="631"/>
      <c r="AE88" s="632"/>
      <c r="AF88" s="127"/>
      <c r="AG88" s="127"/>
      <c r="AH88" s="127"/>
      <c r="AI88" s="139"/>
      <c r="AJ88" s="139"/>
      <c r="AK88" s="109"/>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s="1" customFormat="1" ht="24" hidden="1" customHeight="1" thickBot="1" x14ac:dyDescent="0.2">
      <c r="A89" s="113"/>
      <c r="B89" s="628">
        <v>8</v>
      </c>
      <c r="C89" s="628"/>
      <c r="D89" s="645"/>
      <c r="E89" s="646"/>
      <c r="F89" s="646"/>
      <c r="G89" s="646"/>
      <c r="H89" s="646"/>
      <c r="I89" s="646"/>
      <c r="J89" s="646"/>
      <c r="K89" s="646"/>
      <c r="L89" s="647"/>
      <c r="M89" s="659"/>
      <c r="N89" s="659"/>
      <c r="O89" s="659"/>
      <c r="P89" s="659"/>
      <c r="Q89" s="648"/>
      <c r="R89" s="649"/>
      <c r="S89" s="649"/>
      <c r="T89" s="650"/>
      <c r="U89" s="651"/>
      <c r="V89" s="652"/>
      <c r="W89" s="652"/>
      <c r="X89" s="652"/>
      <c r="Y89" s="652"/>
      <c r="Z89" s="652"/>
      <c r="AA89" s="660">
        <f t="shared" si="2"/>
        <v>0</v>
      </c>
      <c r="AB89" s="661"/>
      <c r="AC89" s="661"/>
      <c r="AD89" s="661"/>
      <c r="AE89" s="662"/>
      <c r="AF89" s="127"/>
      <c r="AG89" s="127"/>
      <c r="AH89" s="127"/>
      <c r="AI89" s="139"/>
      <c r="AJ89" s="139"/>
      <c r="AK89" s="109"/>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x14ac:dyDescent="0.15">
      <c r="B90" s="140" t="s">
        <v>105</v>
      </c>
      <c r="AA90" s="200"/>
      <c r="AB90" s="200"/>
      <c r="AC90" s="200"/>
      <c r="AD90" s="200"/>
      <c r="AE90" s="200"/>
    </row>
  </sheetData>
  <sheetProtection sheet="1" formatCells="0" formatColumns="0" formatRows="0"/>
  <mergeCells count="466">
    <mergeCell ref="AA89:AE89"/>
    <mergeCell ref="B89:C89"/>
    <mergeCell ref="M89:P89"/>
    <mergeCell ref="AA87:AE87"/>
    <mergeCell ref="B88:C88"/>
    <mergeCell ref="M88:P88"/>
    <mergeCell ref="AA88:AE88"/>
    <mergeCell ref="B87:C87"/>
    <mergeCell ref="M87:P87"/>
    <mergeCell ref="D87:L87"/>
    <mergeCell ref="Q87:T87"/>
    <mergeCell ref="U87:Z87"/>
    <mergeCell ref="D88:L88"/>
    <mergeCell ref="Q88:T88"/>
    <mergeCell ref="U88:Z88"/>
    <mergeCell ref="D89:L89"/>
    <mergeCell ref="Q89:T89"/>
    <mergeCell ref="U89:Z89"/>
    <mergeCell ref="B86:C86"/>
    <mergeCell ref="M86:P86"/>
    <mergeCell ref="AA86:AE86"/>
    <mergeCell ref="B85:C85"/>
    <mergeCell ref="M85:P85"/>
    <mergeCell ref="D85:L85"/>
    <mergeCell ref="Q85:T85"/>
    <mergeCell ref="U85:Z85"/>
    <mergeCell ref="D86:L86"/>
    <mergeCell ref="Q86:T86"/>
    <mergeCell ref="U86:Z86"/>
    <mergeCell ref="AA83:AE83"/>
    <mergeCell ref="AF83:AH83"/>
    <mergeCell ref="B84:C84"/>
    <mergeCell ref="M84:P84"/>
    <mergeCell ref="AA84:AE84"/>
    <mergeCell ref="AF84:AH84"/>
    <mergeCell ref="B83:C83"/>
    <mergeCell ref="M83:P83"/>
    <mergeCell ref="AA85:AE85"/>
    <mergeCell ref="AF85:AH85"/>
    <mergeCell ref="D83:L83"/>
    <mergeCell ref="Q83:T83"/>
    <mergeCell ref="U83:Z83"/>
    <mergeCell ref="D84:L84"/>
    <mergeCell ref="Q84:T84"/>
    <mergeCell ref="U84:Z84"/>
    <mergeCell ref="AF81:AH81"/>
    <mergeCell ref="AN80:BW80"/>
    <mergeCell ref="B82:C82"/>
    <mergeCell ref="M82:P82"/>
    <mergeCell ref="AA82:AE82"/>
    <mergeCell ref="AF82:AH82"/>
    <mergeCell ref="B80:V80"/>
    <mergeCell ref="AA80:AE80"/>
    <mergeCell ref="B81:C81"/>
    <mergeCell ref="M81:P81"/>
    <mergeCell ref="AA81:AE81"/>
    <mergeCell ref="D81:L81"/>
    <mergeCell ref="Q81:T81"/>
    <mergeCell ref="U81:Z81"/>
    <mergeCell ref="D82:L82"/>
    <mergeCell ref="Q82:T82"/>
    <mergeCell ref="U82:Z82"/>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71:F71"/>
    <mergeCell ref="G71:V71"/>
    <mergeCell ref="W71:AA71"/>
    <mergeCell ref="AB71:AF71"/>
    <mergeCell ref="AG71:AK71"/>
    <mergeCell ref="AN71:BW71"/>
    <mergeCell ref="B70:F70"/>
    <mergeCell ref="G70:V70"/>
    <mergeCell ref="W70:AA70"/>
    <mergeCell ref="AB70:AF70"/>
    <mergeCell ref="AG70:AK70"/>
    <mergeCell ref="AN70:BQ70"/>
    <mergeCell ref="B69:F69"/>
    <mergeCell ref="G69:V69"/>
    <mergeCell ref="W69:AA69"/>
    <mergeCell ref="AB69:AF69"/>
    <mergeCell ref="AG69:AK69"/>
    <mergeCell ref="AN69:BQ69"/>
    <mergeCell ref="B68:F68"/>
    <mergeCell ref="G68:V68"/>
    <mergeCell ref="W68:AA68"/>
    <mergeCell ref="AB68:AF68"/>
    <mergeCell ref="AG68:AK68"/>
    <mergeCell ref="AN68:BQ68"/>
    <mergeCell ref="B67:F67"/>
    <mergeCell ref="G67:V67"/>
    <mergeCell ref="W67:AA67"/>
    <mergeCell ref="AB67:AF67"/>
    <mergeCell ref="AG67:AK67"/>
    <mergeCell ref="AN67:BQ67"/>
    <mergeCell ref="B66:F66"/>
    <mergeCell ref="G66:V66"/>
    <mergeCell ref="W66:AA66"/>
    <mergeCell ref="AB66:AF66"/>
    <mergeCell ref="AG66:AK66"/>
    <mergeCell ref="AN66:BQ66"/>
    <mergeCell ref="B65:F65"/>
    <mergeCell ref="G65:V65"/>
    <mergeCell ref="W65:AA65"/>
    <mergeCell ref="AB65:AF65"/>
    <mergeCell ref="AG65:AK65"/>
    <mergeCell ref="AN65:BQ65"/>
    <mergeCell ref="B64:F64"/>
    <mergeCell ref="G64:V64"/>
    <mergeCell ref="W64:AA64"/>
    <mergeCell ref="AB64:AF64"/>
    <mergeCell ref="AG64:AK64"/>
    <mergeCell ref="AN64:BQ64"/>
    <mergeCell ref="B63:F63"/>
    <mergeCell ref="G63:V63"/>
    <mergeCell ref="W63:AA63"/>
    <mergeCell ref="AB63:AF63"/>
    <mergeCell ref="AG63:AK63"/>
    <mergeCell ref="AN63:BQ63"/>
    <mergeCell ref="B62:F62"/>
    <mergeCell ref="G62:V62"/>
    <mergeCell ref="W62:AA62"/>
    <mergeCell ref="AB62:AF62"/>
    <mergeCell ref="AG62:AK62"/>
    <mergeCell ref="AN62:BQ62"/>
    <mergeCell ref="B61:F61"/>
    <mergeCell ref="G61:V61"/>
    <mergeCell ref="W61:AA61"/>
    <mergeCell ref="AB61:AF61"/>
    <mergeCell ref="AG61:AK61"/>
    <mergeCell ref="AN61:BQ61"/>
    <mergeCell ref="B60:F60"/>
    <mergeCell ref="G60:V60"/>
    <mergeCell ref="W60:AA60"/>
    <mergeCell ref="AB60:AF60"/>
    <mergeCell ref="AG60:AK60"/>
    <mergeCell ref="AN60:BQ60"/>
    <mergeCell ref="B59:F59"/>
    <mergeCell ref="G59:V59"/>
    <mergeCell ref="W59:AA59"/>
    <mergeCell ref="AB59:AF59"/>
    <mergeCell ref="AG59:AK59"/>
    <mergeCell ref="AN59:BQ59"/>
    <mergeCell ref="B58:F58"/>
    <mergeCell ref="G58:V58"/>
    <mergeCell ref="W58:AA58"/>
    <mergeCell ref="AB58:AF58"/>
    <mergeCell ref="AG58:AK58"/>
    <mergeCell ref="AN58:BQ58"/>
    <mergeCell ref="B57:F57"/>
    <mergeCell ref="G57:V57"/>
    <mergeCell ref="W57:AA57"/>
    <mergeCell ref="AB57:AF57"/>
    <mergeCell ref="AG57:AK57"/>
    <mergeCell ref="AN57:BQ57"/>
    <mergeCell ref="B56:F56"/>
    <mergeCell ref="G56:V56"/>
    <mergeCell ref="W56:AA56"/>
    <mergeCell ref="AB56:AF56"/>
    <mergeCell ref="AG56:AK56"/>
    <mergeCell ref="AN56:BQ56"/>
    <mergeCell ref="B55:F55"/>
    <mergeCell ref="G55:V55"/>
    <mergeCell ref="W55:AA55"/>
    <mergeCell ref="AB55:AF55"/>
    <mergeCell ref="AG55:AK55"/>
    <mergeCell ref="AN55:BQ55"/>
    <mergeCell ref="B54:F54"/>
    <mergeCell ref="G54:V54"/>
    <mergeCell ref="W54:AA54"/>
    <mergeCell ref="AB54:AF54"/>
    <mergeCell ref="AG54:AK54"/>
    <mergeCell ref="AN54:BQ54"/>
    <mergeCell ref="B53:F53"/>
    <mergeCell ref="G53:V53"/>
    <mergeCell ref="W53:AA53"/>
    <mergeCell ref="AB53:AF53"/>
    <mergeCell ref="AG53:AK53"/>
    <mergeCell ref="AN53:BQ53"/>
    <mergeCell ref="B52:F52"/>
    <mergeCell ref="G52:V52"/>
    <mergeCell ref="W52:AA52"/>
    <mergeCell ref="AB52:AF52"/>
    <mergeCell ref="AG52:AK52"/>
    <mergeCell ref="AN52:BQ52"/>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47:F47"/>
    <mergeCell ref="G47:V47"/>
    <mergeCell ref="W47:AA47"/>
    <mergeCell ref="AB47:AF47"/>
    <mergeCell ref="AG47:AK47"/>
    <mergeCell ref="B48:F48"/>
    <mergeCell ref="G48:V48"/>
    <mergeCell ref="W48:AA48"/>
    <mergeCell ref="AB48:AF48"/>
    <mergeCell ref="AG48:AK48"/>
    <mergeCell ref="B45:F45"/>
    <mergeCell ref="G45:V45"/>
    <mergeCell ref="W45:AA45"/>
    <mergeCell ref="AB45:AF45"/>
    <mergeCell ref="AG45:AK45"/>
    <mergeCell ref="B46:F46"/>
    <mergeCell ref="G46:V46"/>
    <mergeCell ref="W46:AA46"/>
    <mergeCell ref="AB46:AF46"/>
    <mergeCell ref="AG46:AK46"/>
    <mergeCell ref="B43:F43"/>
    <mergeCell ref="G43:V43"/>
    <mergeCell ref="W43:AA43"/>
    <mergeCell ref="AB43:AF43"/>
    <mergeCell ref="AG43:AK43"/>
    <mergeCell ref="B44:F44"/>
    <mergeCell ref="G44:V44"/>
    <mergeCell ref="W44:AA44"/>
    <mergeCell ref="AB44:AF44"/>
    <mergeCell ref="AG44:AK44"/>
    <mergeCell ref="B41:F41"/>
    <mergeCell ref="G41:V41"/>
    <mergeCell ref="W41:AA41"/>
    <mergeCell ref="AB41:AF41"/>
    <mergeCell ref="AG41:AK41"/>
    <mergeCell ref="B42:F42"/>
    <mergeCell ref="G42:V42"/>
    <mergeCell ref="W42:AA42"/>
    <mergeCell ref="AB42:AF42"/>
    <mergeCell ref="AG42:AK42"/>
    <mergeCell ref="B39:F39"/>
    <mergeCell ref="G39:V39"/>
    <mergeCell ref="W39:AA39"/>
    <mergeCell ref="AB39:AF39"/>
    <mergeCell ref="AG39:AK39"/>
    <mergeCell ref="B40:F40"/>
    <mergeCell ref="G40:V40"/>
    <mergeCell ref="W40:AA40"/>
    <mergeCell ref="AB40:AF40"/>
    <mergeCell ref="AG40:AK40"/>
    <mergeCell ref="B37:F37"/>
    <mergeCell ref="G37:V37"/>
    <mergeCell ref="W37:AA37"/>
    <mergeCell ref="AB37:AF37"/>
    <mergeCell ref="AG37:AK37"/>
    <mergeCell ref="B38:F38"/>
    <mergeCell ref="G38:V38"/>
    <mergeCell ref="W38:AA38"/>
    <mergeCell ref="AB38:AF38"/>
    <mergeCell ref="AG38:AK38"/>
    <mergeCell ref="B35:F35"/>
    <mergeCell ref="G35:V35"/>
    <mergeCell ref="W35:AA35"/>
    <mergeCell ref="AB35:AF35"/>
    <mergeCell ref="AG35:AK35"/>
    <mergeCell ref="B36:F36"/>
    <mergeCell ref="G36:V36"/>
    <mergeCell ref="W36:AA36"/>
    <mergeCell ref="AB36:AF36"/>
    <mergeCell ref="AG36:AK36"/>
    <mergeCell ref="B33:F33"/>
    <mergeCell ref="G33:V33"/>
    <mergeCell ref="W33:AA33"/>
    <mergeCell ref="AB33:AF33"/>
    <mergeCell ref="AG33:AK33"/>
    <mergeCell ref="B34:F34"/>
    <mergeCell ref="G34:V34"/>
    <mergeCell ref="W34:AA34"/>
    <mergeCell ref="AB34:AF34"/>
    <mergeCell ref="AG34:AK34"/>
    <mergeCell ref="B31:F31"/>
    <mergeCell ref="G31:V31"/>
    <mergeCell ref="W31:AA31"/>
    <mergeCell ref="AB31:AF31"/>
    <mergeCell ref="AG31:AK31"/>
    <mergeCell ref="B32:F32"/>
    <mergeCell ref="G32:V32"/>
    <mergeCell ref="W32:AA32"/>
    <mergeCell ref="AB32:AF32"/>
    <mergeCell ref="AG32:AK32"/>
    <mergeCell ref="B30:F30"/>
    <mergeCell ref="G30:V30"/>
    <mergeCell ref="W30:AA30"/>
    <mergeCell ref="AB30:AF30"/>
    <mergeCell ref="AG30:AK30"/>
    <mergeCell ref="AN30:BQ30"/>
    <mergeCell ref="B29:F29"/>
    <mergeCell ref="G29:V29"/>
    <mergeCell ref="W29:AA29"/>
    <mergeCell ref="AB29:AF29"/>
    <mergeCell ref="AG29:AK29"/>
    <mergeCell ref="AN29:BQ29"/>
    <mergeCell ref="B28:F28"/>
    <mergeCell ref="G28:V28"/>
    <mergeCell ref="W28:AA28"/>
    <mergeCell ref="AB28:AF28"/>
    <mergeCell ref="AG28:AK28"/>
    <mergeCell ref="AN28:BQ28"/>
    <mergeCell ref="B27:F27"/>
    <mergeCell ref="G27:V27"/>
    <mergeCell ref="W27:AA27"/>
    <mergeCell ref="AB27:AF27"/>
    <mergeCell ref="AG27:AK27"/>
    <mergeCell ref="AN27:BQ27"/>
    <mergeCell ref="B26:F26"/>
    <mergeCell ref="G26:V26"/>
    <mergeCell ref="W26:AA26"/>
    <mergeCell ref="AB26:AF26"/>
    <mergeCell ref="AG26:AK26"/>
    <mergeCell ref="AN26:BQ26"/>
    <mergeCell ref="B25:F25"/>
    <mergeCell ref="G25:V25"/>
    <mergeCell ref="W25:AA25"/>
    <mergeCell ref="AB25:AF25"/>
    <mergeCell ref="AG25:AK25"/>
    <mergeCell ref="AN25:BQ25"/>
    <mergeCell ref="B24:F24"/>
    <mergeCell ref="G24:V24"/>
    <mergeCell ref="W24:AA24"/>
    <mergeCell ref="AB24:AF24"/>
    <mergeCell ref="AG24:AK24"/>
    <mergeCell ref="AN24:BQ24"/>
    <mergeCell ref="B23:F23"/>
    <mergeCell ref="G23:V23"/>
    <mergeCell ref="W23:AA23"/>
    <mergeCell ref="AB23:AF23"/>
    <mergeCell ref="AG23:AK23"/>
    <mergeCell ref="AN23:BQ23"/>
    <mergeCell ref="B22:F22"/>
    <mergeCell ref="G22:V22"/>
    <mergeCell ref="W22:AA22"/>
    <mergeCell ref="AB22:AF22"/>
    <mergeCell ref="AG22:AK22"/>
    <mergeCell ref="AN22:BQ22"/>
    <mergeCell ref="B21:F21"/>
    <mergeCell ref="G21:V21"/>
    <mergeCell ref="W21:AA21"/>
    <mergeCell ref="AB21:AF21"/>
    <mergeCell ref="AG21:AK21"/>
    <mergeCell ref="AN21:BQ21"/>
    <mergeCell ref="B20:F20"/>
    <mergeCell ref="G20:V20"/>
    <mergeCell ref="W20:AA20"/>
    <mergeCell ref="AB20:AF20"/>
    <mergeCell ref="AG20:AK20"/>
    <mergeCell ref="AN20:BQ20"/>
    <mergeCell ref="B19:F19"/>
    <mergeCell ref="G19:V19"/>
    <mergeCell ref="W19:AA19"/>
    <mergeCell ref="AB19:AF19"/>
    <mergeCell ref="AG19:AK19"/>
    <mergeCell ref="AN19:BQ19"/>
    <mergeCell ref="B18:F18"/>
    <mergeCell ref="G18:V18"/>
    <mergeCell ref="W18:AA18"/>
    <mergeCell ref="AB18:AF18"/>
    <mergeCell ref="AG18:AK18"/>
    <mergeCell ref="AN18:BQ18"/>
    <mergeCell ref="B17:F17"/>
    <mergeCell ref="G17:V17"/>
    <mergeCell ref="W17:AA17"/>
    <mergeCell ref="AB17:AF17"/>
    <mergeCell ref="AG17:AK17"/>
    <mergeCell ref="AN17:BQ17"/>
    <mergeCell ref="B16:F16"/>
    <mergeCell ref="G16:V16"/>
    <mergeCell ref="W16:AA16"/>
    <mergeCell ref="AB16:AF16"/>
    <mergeCell ref="AG16:AK16"/>
    <mergeCell ref="AN16:BQ16"/>
    <mergeCell ref="B15:F15"/>
    <mergeCell ref="G15:V15"/>
    <mergeCell ref="W15:AA15"/>
    <mergeCell ref="AB15:AF15"/>
    <mergeCell ref="AG15:AK15"/>
    <mergeCell ref="AN15:BQ15"/>
    <mergeCell ref="B14:F14"/>
    <mergeCell ref="G14:V14"/>
    <mergeCell ref="W14:AA14"/>
    <mergeCell ref="AB14:AF14"/>
    <mergeCell ref="AG14:AK14"/>
    <mergeCell ref="AN14:BQ14"/>
    <mergeCell ref="B13:F13"/>
    <mergeCell ref="G13:V13"/>
    <mergeCell ref="W13:AA13"/>
    <mergeCell ref="AB13:AF13"/>
    <mergeCell ref="AG13:AK13"/>
    <mergeCell ref="AN13:BQ13"/>
    <mergeCell ref="B12:F12"/>
    <mergeCell ref="G12:V12"/>
    <mergeCell ref="W12:AA12"/>
    <mergeCell ref="AB12:AF12"/>
    <mergeCell ref="AG12:AK12"/>
    <mergeCell ref="AN12:BQ12"/>
    <mergeCell ref="B11:F11"/>
    <mergeCell ref="G11:V11"/>
    <mergeCell ref="W11:AA11"/>
    <mergeCell ref="AB11:AF11"/>
    <mergeCell ref="AG11:AK11"/>
    <mergeCell ref="AN11:BQ11"/>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s>
  <phoneticPr fontId="3"/>
  <conditionalFormatting sqref="AN11:BQ11 AN14:BQ70">
    <cfRule type="expression" dxfId="76" priority="8">
      <formula>AN11&lt;&gt;""</formula>
    </cfRule>
  </conditionalFormatting>
  <conditionalFormatting sqref="AL78:BL78">
    <cfRule type="expression" dxfId="75" priority="7">
      <formula>AL78&lt;&gt;""</formula>
    </cfRule>
  </conditionalFormatting>
  <conditionalFormatting sqref="AN12:BQ12">
    <cfRule type="expression" dxfId="74" priority="6">
      <formula>AN12&lt;&gt;""</formula>
    </cfRule>
  </conditionalFormatting>
  <conditionalFormatting sqref="BR13:BS13">
    <cfRule type="expression" dxfId="73" priority="5">
      <formula>BR13&lt;&gt;""</formula>
    </cfRule>
  </conditionalFormatting>
  <conditionalFormatting sqref="AN13:BQ13">
    <cfRule type="expression" dxfId="72" priority="4">
      <formula>AN13&lt;&gt;""</formula>
    </cfRule>
  </conditionalFormatting>
  <conditionalFormatting sqref="AN80">
    <cfRule type="expression" dxfId="71" priority="2">
      <formula>AN80&lt;&gt;""</formula>
    </cfRule>
  </conditionalFormatting>
  <conditionalFormatting sqref="AN71">
    <cfRule type="expression" dxfId="70" priority="1">
      <formula>AN71&lt;&gt;""</formula>
    </cfRule>
  </conditionalFormatting>
  <conditionalFormatting sqref="AK80:AM80 AN79:BT79">
    <cfRule type="expression" dxfId="69" priority="3">
      <formula>#REF!&lt;&gt;""</formula>
    </cfRule>
  </conditionalFormatting>
  <conditionalFormatting sqref="AK82:BT89 AK81:AM81">
    <cfRule type="expression" dxfId="68" priority="9">
      <formula>#REF!&lt;&gt;""</formula>
    </cfRule>
  </conditionalFormatting>
  <dataValidations count="4">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xr:uid="{00000000-0002-0000-0200-000000000000}"/>
    <dataValidation type="list" errorStyle="information" allowBlank="1" showInputMessage="1" showErrorMessage="1" errorTitle="経費区分" error="正しく入力されているか確認してください。" promptTitle="経費区分" prompt="リストから該当するものを選択" sqref="B11:F70" xr:uid="{00000000-0002-0000-0200-000001000000}">
      <formula1>経費区分</formula1>
    </dataValidation>
    <dataValidation imeMode="off" allowBlank="1" showInputMessage="1" showErrorMessage="1" sqref="W11:AK70" xr:uid="{00000000-0002-0000-0200-000002000000}"/>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xr:uid="{00000000-0002-0000-0200-000003000000}"/>
  </dataValidations>
  <pageMargins left="0.70866141732283472" right="0.70866141732283472" top="0.39370078740157483" bottom="0.39370078740157483"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W171"/>
  <sheetViews>
    <sheetView view="pageBreakPreview" zoomScale="115" zoomScaleNormal="120" zoomScaleSheetLayoutView="115" workbookViewId="0">
      <selection activeCell="AF100" sqref="AF100:AJ100"/>
    </sheetView>
  </sheetViews>
  <sheetFormatPr defaultColWidth="2.6640625" defaultRowHeight="12" customHeight="1" x14ac:dyDescent="0.15"/>
  <cols>
    <col min="1" max="36" width="2.6640625" style="113"/>
    <col min="37" max="37" width="2.6640625" style="113" hidden="1" customWidth="1"/>
    <col min="38" max="38" width="2.6640625" style="113"/>
    <col min="39" max="39" width="2.6640625" style="109"/>
    <col min="40" max="40" width="16.109375" style="109" customWidth="1"/>
    <col min="41" max="41" width="16.109375" style="113" customWidth="1"/>
    <col min="42" max="44" width="16.109375" style="1" customWidth="1"/>
    <col min="45" max="16384" width="2.6640625" style="1"/>
  </cols>
  <sheetData>
    <row r="1" spans="1:43" ht="16.8" thickBot="1" x14ac:dyDescent="0.2">
      <c r="A1" s="203" t="s">
        <v>0</v>
      </c>
      <c r="B1" s="203"/>
      <c r="C1" s="203"/>
      <c r="D1" s="203"/>
      <c r="E1" s="203"/>
      <c r="F1" s="203"/>
      <c r="G1" s="203"/>
      <c r="H1" s="203"/>
      <c r="I1" s="203"/>
      <c r="J1" s="107"/>
      <c r="K1" s="107"/>
      <c r="L1" s="107"/>
      <c r="M1" s="107"/>
      <c r="N1" s="107"/>
      <c r="O1" s="107"/>
      <c r="P1" s="107"/>
      <c r="Q1" s="107"/>
      <c r="R1" s="107"/>
      <c r="S1" s="107"/>
      <c r="T1" s="107"/>
      <c r="U1" s="107"/>
      <c r="V1" s="107"/>
      <c r="W1" s="107"/>
      <c r="X1" s="107"/>
      <c r="Y1" s="107"/>
      <c r="Z1" s="107"/>
      <c r="AA1" s="107"/>
      <c r="AB1" s="107"/>
      <c r="AC1" s="107"/>
      <c r="AD1" s="107"/>
      <c r="AE1" s="107"/>
      <c r="AF1" s="108" t="s">
        <v>1</v>
      </c>
      <c r="AG1" s="204"/>
      <c r="AH1" s="205"/>
      <c r="AI1" s="206"/>
      <c r="AJ1" s="107"/>
      <c r="AK1" s="107"/>
      <c r="AL1" s="107"/>
      <c r="AM1" s="507" t="s">
        <v>47</v>
      </c>
      <c r="AN1" s="507"/>
      <c r="AO1" s="109"/>
    </row>
    <row r="2" spans="1:43" ht="12"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508" t="str">
        <f>IF(OR(AL156="NG",AL157="NG",AL158="NG",AL159="NG",AL160="NG",AL161="NG",AL163="NG",AL164="NG",AL165="NG",AL166="NG",AL167="NG",AL168="NG",AL169="NG",AL170="NG"),"NG","OK")</f>
        <v>NG</v>
      </c>
      <c r="AN2" s="509"/>
      <c r="AO2" s="109"/>
    </row>
    <row r="3" spans="1:43" ht="12" customHeight="1" x14ac:dyDescent="0.15">
      <c r="A3" s="107"/>
      <c r="B3" s="110"/>
      <c r="C3" s="110"/>
      <c r="D3" s="110"/>
      <c r="E3" s="207"/>
      <c r="F3" s="207"/>
      <c r="G3" s="207"/>
      <c r="H3" s="207"/>
      <c r="I3" s="207"/>
      <c r="J3" s="207"/>
      <c r="K3" s="207"/>
      <c r="L3" s="207"/>
      <c r="M3" s="208" t="s">
        <v>2</v>
      </c>
      <c r="N3" s="208"/>
      <c r="O3" s="208"/>
      <c r="P3" s="208"/>
      <c r="Q3" s="208"/>
      <c r="R3" s="208"/>
      <c r="S3" s="208"/>
      <c r="T3" s="208"/>
      <c r="U3" s="208"/>
      <c r="V3" s="208"/>
      <c r="W3" s="208"/>
      <c r="X3" s="208"/>
      <c r="Y3" s="208"/>
      <c r="Z3" s="208"/>
      <c r="AA3" s="208"/>
      <c r="AB3" s="209"/>
      <c r="AC3" s="209"/>
      <c r="AD3" s="209"/>
      <c r="AE3" s="209"/>
      <c r="AF3" s="209"/>
      <c r="AG3" s="209"/>
      <c r="AH3" s="107" t="s">
        <v>1</v>
      </c>
      <c r="AI3" s="107"/>
      <c r="AJ3" s="107"/>
      <c r="AK3" s="107" t="str">
        <f>IF(E3="（令和６年度当初）","R6当",IF(E3="（令和５年度補正）","R5補",""))</f>
        <v/>
      </c>
      <c r="AL3" s="192"/>
      <c r="AM3" s="510"/>
      <c r="AN3" s="511"/>
      <c r="AO3" s="109"/>
    </row>
    <row r="4" spans="1:43" ht="12.6"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512"/>
      <c r="AN4" s="513"/>
      <c r="AO4" s="109"/>
    </row>
    <row r="5" spans="1:43" ht="15" customHeight="1" x14ac:dyDescent="0.15">
      <c r="A5" s="107"/>
      <c r="B5" s="107"/>
      <c r="C5" s="107"/>
      <c r="D5" s="107"/>
      <c r="E5" s="107"/>
      <c r="F5" s="107"/>
      <c r="G5" s="107"/>
      <c r="H5" s="107"/>
      <c r="I5" s="107"/>
      <c r="J5" s="107"/>
      <c r="K5" s="107"/>
      <c r="L5" s="107"/>
      <c r="M5" s="107"/>
      <c r="N5" s="210" t="s">
        <v>3</v>
      </c>
      <c r="O5" s="210"/>
      <c r="P5" s="210"/>
      <c r="Q5" s="210"/>
      <c r="R5" s="210"/>
      <c r="S5" s="210"/>
      <c r="T5" s="211"/>
      <c r="U5" s="211"/>
      <c r="V5" s="211"/>
      <c r="W5" s="211"/>
      <c r="X5" s="211"/>
      <c r="Y5" s="211"/>
      <c r="Z5" s="211"/>
      <c r="AA5" s="211"/>
      <c r="AB5" s="212" t="s">
        <v>4</v>
      </c>
      <c r="AC5" s="212"/>
      <c r="AD5" s="212"/>
      <c r="AE5" s="212"/>
      <c r="AF5" s="213"/>
      <c r="AG5" s="213"/>
      <c r="AH5" s="213"/>
      <c r="AI5" s="112" t="s">
        <v>5</v>
      </c>
      <c r="AJ5" s="107"/>
      <c r="AK5" s="107"/>
      <c r="AL5" s="107"/>
      <c r="AM5" s="113"/>
      <c r="AO5" s="109"/>
    </row>
    <row r="6" spans="1:43" ht="15" customHeight="1" x14ac:dyDescent="0.15">
      <c r="N6" s="242" t="s">
        <v>6</v>
      </c>
      <c r="O6" s="242"/>
      <c r="P6" s="242"/>
      <c r="Q6" s="242"/>
      <c r="R6" s="242"/>
      <c r="S6" s="242"/>
      <c r="T6" s="243"/>
      <c r="U6" s="243"/>
      <c r="V6" s="243"/>
      <c r="W6" s="243"/>
      <c r="X6" s="243"/>
      <c r="Y6" s="243"/>
      <c r="Z6" s="243"/>
      <c r="AA6" s="243"/>
      <c r="AB6" s="243"/>
      <c r="AC6" s="243"/>
      <c r="AD6" s="243"/>
      <c r="AE6" s="243"/>
      <c r="AF6" s="243"/>
      <c r="AG6" s="243"/>
      <c r="AH6" s="243"/>
      <c r="AI6" s="243"/>
      <c r="AM6" s="113"/>
      <c r="AO6" s="109"/>
    </row>
    <row r="7" spans="1:43" ht="12" customHeight="1" thickBot="1" x14ac:dyDescent="0.2">
      <c r="AM7" s="113"/>
      <c r="AO7" s="109"/>
    </row>
    <row r="8" spans="1:43" ht="12" customHeight="1" x14ac:dyDescent="0.15">
      <c r="A8" s="244" t="s">
        <v>7</v>
      </c>
      <c r="B8" s="245"/>
      <c r="C8" s="245"/>
      <c r="D8" s="245"/>
      <c r="E8" s="245"/>
      <c r="F8" s="245"/>
      <c r="G8" s="246"/>
      <c r="H8" s="250"/>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2"/>
      <c r="AM8" s="113"/>
      <c r="AN8" s="113"/>
      <c r="AO8" s="114"/>
      <c r="AP8" s="8"/>
    </row>
    <row r="9" spans="1:43" ht="12" customHeight="1" x14ac:dyDescent="0.15">
      <c r="A9" s="247"/>
      <c r="B9" s="248"/>
      <c r="C9" s="248"/>
      <c r="D9" s="248"/>
      <c r="E9" s="248"/>
      <c r="F9" s="248"/>
      <c r="G9" s="249"/>
      <c r="H9" s="253"/>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c r="AM9" s="113"/>
      <c r="AN9" s="113"/>
    </row>
    <row r="10" spans="1:43" ht="12" customHeight="1" x14ac:dyDescent="0.15">
      <c r="A10" s="256" t="s">
        <v>8</v>
      </c>
      <c r="B10" s="257"/>
      <c r="C10" s="257"/>
      <c r="D10" s="257"/>
      <c r="E10" s="257"/>
      <c r="F10" s="257"/>
      <c r="G10" s="258"/>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1"/>
      <c r="AM10" s="113"/>
      <c r="AN10" s="113"/>
    </row>
    <row r="11" spans="1:43" ht="12" customHeight="1" x14ac:dyDescent="0.15">
      <c r="A11" s="247"/>
      <c r="B11" s="248"/>
      <c r="C11" s="248"/>
      <c r="D11" s="248"/>
      <c r="E11" s="248"/>
      <c r="F11" s="248"/>
      <c r="G11" s="249"/>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5"/>
      <c r="AM11" s="113"/>
      <c r="AN11" s="114"/>
      <c r="AO11" s="114"/>
      <c r="AP11" s="8"/>
      <c r="AQ11" s="8"/>
    </row>
    <row r="12" spans="1:43" ht="12" customHeight="1" x14ac:dyDescent="0.15">
      <c r="A12" s="214" t="s">
        <v>9</v>
      </c>
      <c r="B12" s="215"/>
      <c r="C12" s="215"/>
      <c r="D12" s="215"/>
      <c r="E12" s="215"/>
      <c r="F12" s="215"/>
      <c r="G12" s="215"/>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7"/>
      <c r="AM12" s="113"/>
      <c r="AN12" s="114"/>
      <c r="AO12" s="114"/>
      <c r="AP12" s="8"/>
      <c r="AQ12" s="8"/>
    </row>
    <row r="13" spans="1:43" ht="12" customHeight="1" x14ac:dyDescent="0.15">
      <c r="A13" s="214"/>
      <c r="B13" s="215"/>
      <c r="C13" s="215"/>
      <c r="D13" s="215"/>
      <c r="E13" s="215"/>
      <c r="F13" s="215"/>
      <c r="G13" s="215"/>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7"/>
      <c r="AM13" s="113"/>
      <c r="AO13" s="114"/>
      <c r="AP13" s="8"/>
      <c r="AQ13" s="8"/>
    </row>
    <row r="14" spans="1:43" ht="12" customHeight="1" x14ac:dyDescent="0.15">
      <c r="A14" s="214" t="s">
        <v>10</v>
      </c>
      <c r="B14" s="215"/>
      <c r="C14" s="215"/>
      <c r="D14" s="215"/>
      <c r="E14" s="215"/>
      <c r="F14" s="215"/>
      <c r="G14" s="215"/>
      <c r="H14" s="218"/>
      <c r="I14" s="219"/>
      <c r="J14" s="219"/>
      <c r="K14" s="219"/>
      <c r="L14" s="219"/>
      <c r="M14" s="219"/>
      <c r="N14" s="219"/>
      <c r="O14" s="219"/>
      <c r="P14" s="219"/>
      <c r="Q14" s="219"/>
      <c r="R14" s="219"/>
      <c r="S14" s="219"/>
      <c r="T14" s="219"/>
      <c r="U14" s="219"/>
      <c r="V14" s="219"/>
      <c r="W14" s="219"/>
      <c r="X14" s="219"/>
      <c r="Y14" s="219"/>
      <c r="Z14" s="219"/>
      <c r="AA14" s="219"/>
      <c r="AB14" s="224" t="s">
        <v>11</v>
      </c>
      <c r="AC14" s="225"/>
      <c r="AD14" s="225"/>
      <c r="AE14" s="226"/>
      <c r="AF14" s="233" t="s">
        <v>369</v>
      </c>
      <c r="AG14" s="234"/>
      <c r="AH14" s="234"/>
      <c r="AI14" s="234"/>
      <c r="AJ14" s="235"/>
      <c r="AM14" s="113"/>
      <c r="AN14" s="114"/>
      <c r="AO14" s="114"/>
      <c r="AP14" s="8"/>
      <c r="AQ14" s="8"/>
    </row>
    <row r="15" spans="1:43" ht="12" customHeight="1" x14ac:dyDescent="0.15">
      <c r="A15" s="214"/>
      <c r="B15" s="215"/>
      <c r="C15" s="215"/>
      <c r="D15" s="215"/>
      <c r="E15" s="215"/>
      <c r="F15" s="215"/>
      <c r="G15" s="215"/>
      <c r="H15" s="220"/>
      <c r="I15" s="221"/>
      <c r="J15" s="221"/>
      <c r="K15" s="221"/>
      <c r="L15" s="221"/>
      <c r="M15" s="221"/>
      <c r="N15" s="221"/>
      <c r="O15" s="221"/>
      <c r="P15" s="221"/>
      <c r="Q15" s="221"/>
      <c r="R15" s="221"/>
      <c r="S15" s="221"/>
      <c r="T15" s="221"/>
      <c r="U15" s="221"/>
      <c r="V15" s="221"/>
      <c r="W15" s="221"/>
      <c r="X15" s="221"/>
      <c r="Y15" s="221"/>
      <c r="Z15" s="221"/>
      <c r="AA15" s="221"/>
      <c r="AB15" s="227"/>
      <c r="AC15" s="228"/>
      <c r="AD15" s="228"/>
      <c r="AE15" s="229"/>
      <c r="AF15" s="236"/>
      <c r="AG15" s="237"/>
      <c r="AH15" s="237"/>
      <c r="AI15" s="237"/>
      <c r="AJ15" s="238"/>
      <c r="AM15" s="113"/>
      <c r="AN15" s="114"/>
      <c r="AO15" s="114"/>
      <c r="AP15" s="8"/>
      <c r="AQ15" s="8"/>
    </row>
    <row r="16" spans="1:43" ht="12" customHeight="1" x14ac:dyDescent="0.15">
      <c r="A16" s="214"/>
      <c r="B16" s="215"/>
      <c r="C16" s="215"/>
      <c r="D16" s="215"/>
      <c r="E16" s="215"/>
      <c r="F16" s="215"/>
      <c r="G16" s="215"/>
      <c r="H16" s="222"/>
      <c r="I16" s="223"/>
      <c r="J16" s="223"/>
      <c r="K16" s="223"/>
      <c r="L16" s="223"/>
      <c r="M16" s="223"/>
      <c r="N16" s="223"/>
      <c r="O16" s="223"/>
      <c r="P16" s="223"/>
      <c r="Q16" s="223"/>
      <c r="R16" s="223"/>
      <c r="S16" s="223"/>
      <c r="T16" s="223"/>
      <c r="U16" s="223"/>
      <c r="V16" s="223"/>
      <c r="W16" s="223"/>
      <c r="X16" s="223"/>
      <c r="Y16" s="223"/>
      <c r="Z16" s="223"/>
      <c r="AA16" s="223"/>
      <c r="AB16" s="230"/>
      <c r="AC16" s="231"/>
      <c r="AD16" s="231"/>
      <c r="AE16" s="232"/>
      <c r="AF16" s="239"/>
      <c r="AG16" s="240"/>
      <c r="AH16" s="240"/>
      <c r="AI16" s="240"/>
      <c r="AJ16" s="241"/>
      <c r="AM16" s="113"/>
      <c r="AN16" s="114"/>
      <c r="AO16" s="114"/>
      <c r="AP16" s="8"/>
      <c r="AQ16" s="8"/>
    </row>
    <row r="17" spans="1:43" ht="12" customHeight="1" x14ac:dyDescent="0.15">
      <c r="A17" s="298" t="s">
        <v>12</v>
      </c>
      <c r="B17" s="299"/>
      <c r="C17" s="299"/>
      <c r="D17" s="299"/>
      <c r="E17" s="299"/>
      <c r="F17" s="299"/>
      <c r="G17" s="299"/>
      <c r="H17" s="300">
        <v>45383</v>
      </c>
      <c r="I17" s="301"/>
      <c r="J17" s="301"/>
      <c r="K17" s="301"/>
      <c r="L17" s="301"/>
      <c r="M17" s="301"/>
      <c r="N17" s="301"/>
      <c r="O17" s="301"/>
      <c r="P17" s="301"/>
      <c r="Q17" s="304" t="s">
        <v>13</v>
      </c>
      <c r="R17" s="304"/>
      <c r="S17" s="306"/>
      <c r="T17" s="306"/>
      <c r="U17" s="306"/>
      <c r="V17" s="306"/>
      <c r="W17" s="306"/>
      <c r="X17" s="306"/>
      <c r="Y17" s="306"/>
      <c r="Z17" s="306"/>
      <c r="AA17" s="306"/>
      <c r="AB17" s="308" t="s">
        <v>14</v>
      </c>
      <c r="AC17" s="309"/>
      <c r="AD17" s="309"/>
      <c r="AE17" s="310"/>
      <c r="AF17" s="314"/>
      <c r="AG17" s="315"/>
      <c r="AH17" s="318"/>
      <c r="AI17" s="280" t="s">
        <v>15</v>
      </c>
      <c r="AJ17" s="281"/>
      <c r="AM17" s="113"/>
      <c r="AN17" s="114"/>
      <c r="AO17" s="114"/>
      <c r="AP17" s="8"/>
      <c r="AQ17" s="8"/>
    </row>
    <row r="18" spans="1:43" ht="12" customHeight="1" x14ac:dyDescent="0.15">
      <c r="A18" s="298"/>
      <c r="B18" s="299"/>
      <c r="C18" s="299"/>
      <c r="D18" s="299"/>
      <c r="E18" s="299"/>
      <c r="F18" s="299"/>
      <c r="G18" s="299"/>
      <c r="H18" s="302"/>
      <c r="I18" s="303"/>
      <c r="J18" s="303"/>
      <c r="K18" s="303"/>
      <c r="L18" s="303"/>
      <c r="M18" s="303"/>
      <c r="N18" s="303"/>
      <c r="O18" s="303"/>
      <c r="P18" s="303"/>
      <c r="Q18" s="305"/>
      <c r="R18" s="305"/>
      <c r="S18" s="307"/>
      <c r="T18" s="307"/>
      <c r="U18" s="307"/>
      <c r="V18" s="307"/>
      <c r="W18" s="307"/>
      <c r="X18" s="307"/>
      <c r="Y18" s="307"/>
      <c r="Z18" s="307"/>
      <c r="AA18" s="307"/>
      <c r="AB18" s="311"/>
      <c r="AC18" s="312"/>
      <c r="AD18" s="312"/>
      <c r="AE18" s="313"/>
      <c r="AF18" s="316"/>
      <c r="AG18" s="317"/>
      <c r="AH18" s="319"/>
      <c r="AI18" s="282"/>
      <c r="AJ18" s="283"/>
      <c r="AK18" s="115"/>
      <c r="AL18" s="115"/>
      <c r="AM18" s="113"/>
      <c r="AN18" s="114"/>
      <c r="AO18" s="114"/>
      <c r="AP18" s="8"/>
      <c r="AQ18" s="8"/>
    </row>
    <row r="19" spans="1:43" x14ac:dyDescent="0.15">
      <c r="A19" s="284" t="s">
        <v>16</v>
      </c>
      <c r="B19" s="225"/>
      <c r="C19" s="225"/>
      <c r="D19" s="225"/>
      <c r="E19" s="225"/>
      <c r="F19" s="225"/>
      <c r="G19" s="285"/>
      <c r="H19" s="288"/>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90"/>
      <c r="AI19" s="294" t="s">
        <v>17</v>
      </c>
      <c r="AJ19" s="295"/>
      <c r="AK19" s="116"/>
      <c r="AL19" s="116"/>
      <c r="AM19" s="113"/>
      <c r="AN19" s="114"/>
      <c r="AO19" s="114"/>
      <c r="AP19" s="8"/>
      <c r="AQ19" s="8"/>
    </row>
    <row r="20" spans="1:43" x14ac:dyDescent="0.15">
      <c r="A20" s="286"/>
      <c r="B20" s="228"/>
      <c r="C20" s="228"/>
      <c r="D20" s="228"/>
      <c r="E20" s="228"/>
      <c r="F20" s="228"/>
      <c r="G20" s="287"/>
      <c r="H20" s="291"/>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3"/>
      <c r="AI20" s="296"/>
      <c r="AJ20" s="297"/>
      <c r="AM20" s="113"/>
      <c r="AN20" s="114"/>
      <c r="AO20" s="114"/>
      <c r="AP20" s="8"/>
      <c r="AQ20" s="8"/>
    </row>
    <row r="21" spans="1:43" s="7" customFormat="1" ht="12" customHeight="1" x14ac:dyDescent="0.15">
      <c r="A21" s="262" t="s">
        <v>26</v>
      </c>
      <c r="B21" s="263"/>
      <c r="C21" s="263"/>
      <c r="D21" s="263"/>
      <c r="E21" s="263"/>
      <c r="F21" s="263"/>
      <c r="G21" s="263"/>
      <c r="H21" s="268" t="s">
        <v>48</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70"/>
      <c r="AK21" s="107"/>
      <c r="AL21" s="107"/>
      <c r="AM21" s="107"/>
      <c r="AN21" s="107"/>
      <c r="AO21" s="107"/>
    </row>
    <row r="22" spans="1:43" s="7" customFormat="1" ht="12" customHeight="1" x14ac:dyDescent="0.15">
      <c r="A22" s="264"/>
      <c r="B22" s="265"/>
      <c r="C22" s="265"/>
      <c r="D22" s="265"/>
      <c r="E22" s="265"/>
      <c r="F22" s="265"/>
      <c r="G22" s="265"/>
      <c r="H22" s="271"/>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3"/>
      <c r="AK22" s="107"/>
      <c r="AL22" s="107"/>
      <c r="AM22" s="107"/>
      <c r="AN22" s="107"/>
      <c r="AO22" s="107"/>
    </row>
    <row r="23" spans="1:43" s="7" customFormat="1" ht="12" customHeight="1" x14ac:dyDescent="0.15">
      <c r="A23" s="264"/>
      <c r="B23" s="265"/>
      <c r="C23" s="265"/>
      <c r="D23" s="265"/>
      <c r="E23" s="265"/>
      <c r="F23" s="265"/>
      <c r="G23" s="265"/>
      <c r="H23" s="271"/>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3"/>
      <c r="AK23" s="107"/>
      <c r="AL23" s="107"/>
      <c r="AM23" s="107"/>
      <c r="AN23" s="107"/>
      <c r="AO23" s="107"/>
    </row>
    <row r="24" spans="1:43" s="7" customFormat="1" ht="12" customHeight="1" x14ac:dyDescent="0.15">
      <c r="A24" s="264"/>
      <c r="B24" s="265"/>
      <c r="C24" s="265"/>
      <c r="D24" s="265"/>
      <c r="E24" s="265"/>
      <c r="F24" s="265"/>
      <c r="G24" s="265"/>
      <c r="H24" s="271"/>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3"/>
      <c r="AK24" s="107"/>
      <c r="AL24" s="107"/>
      <c r="AM24" s="107"/>
      <c r="AN24" s="107"/>
      <c r="AO24" s="107"/>
    </row>
    <row r="25" spans="1:43" s="7" customFormat="1" ht="12" customHeight="1" x14ac:dyDescent="0.15">
      <c r="A25" s="264"/>
      <c r="B25" s="265"/>
      <c r="C25" s="265"/>
      <c r="D25" s="265"/>
      <c r="E25" s="265"/>
      <c r="F25" s="265"/>
      <c r="G25" s="265"/>
      <c r="H25" s="271"/>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3"/>
      <c r="AK25" s="107"/>
      <c r="AL25" s="107"/>
      <c r="AM25" s="107"/>
      <c r="AN25" s="107"/>
      <c r="AO25" s="107"/>
    </row>
    <row r="26" spans="1:43" s="7" customFormat="1" ht="12" customHeight="1" x14ac:dyDescent="0.15">
      <c r="A26" s="264"/>
      <c r="B26" s="265"/>
      <c r="C26" s="265"/>
      <c r="D26" s="265"/>
      <c r="E26" s="265"/>
      <c r="F26" s="265"/>
      <c r="G26" s="265"/>
      <c r="H26" s="268" t="s">
        <v>49</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70"/>
      <c r="AK26" s="107"/>
      <c r="AL26" s="107"/>
      <c r="AM26" s="107"/>
      <c r="AN26" s="107"/>
      <c r="AO26" s="107"/>
    </row>
    <row r="27" spans="1:43" s="7" customFormat="1" ht="12" customHeight="1" x14ac:dyDescent="0.15">
      <c r="A27" s="264"/>
      <c r="B27" s="265"/>
      <c r="C27" s="265"/>
      <c r="D27" s="265"/>
      <c r="E27" s="265"/>
      <c r="F27" s="265"/>
      <c r="G27" s="265"/>
      <c r="H27" s="274" t="s">
        <v>50</v>
      </c>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6"/>
      <c r="AK27" s="107"/>
      <c r="AL27" s="107"/>
      <c r="AM27" s="107"/>
      <c r="AN27" s="107"/>
      <c r="AO27" s="107"/>
    </row>
    <row r="28" spans="1:43" s="7" customFormat="1" ht="12" customHeight="1" x14ac:dyDescent="0.15">
      <c r="A28" s="264"/>
      <c r="B28" s="265"/>
      <c r="C28" s="265"/>
      <c r="D28" s="265"/>
      <c r="E28" s="265"/>
      <c r="F28" s="265"/>
      <c r="G28" s="265"/>
      <c r="H28" s="274"/>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c r="AK28" s="107"/>
      <c r="AL28" s="107"/>
      <c r="AM28" s="107"/>
      <c r="AN28" s="107"/>
      <c r="AO28" s="107"/>
    </row>
    <row r="29" spans="1:43" s="7" customFormat="1" ht="12" customHeight="1" x14ac:dyDescent="0.15">
      <c r="A29" s="264"/>
      <c r="B29" s="265"/>
      <c r="C29" s="265"/>
      <c r="D29" s="265"/>
      <c r="E29" s="265"/>
      <c r="F29" s="265"/>
      <c r="G29" s="265"/>
      <c r="H29" s="274"/>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c r="AK29" s="107"/>
      <c r="AL29" s="107"/>
      <c r="AM29" s="107"/>
      <c r="AN29" s="107"/>
      <c r="AO29" s="107"/>
    </row>
    <row r="30" spans="1:43" s="7" customFormat="1" ht="12" customHeight="1" x14ac:dyDescent="0.15">
      <c r="A30" s="264"/>
      <c r="B30" s="265"/>
      <c r="C30" s="265"/>
      <c r="D30" s="265"/>
      <c r="E30" s="265"/>
      <c r="F30" s="265"/>
      <c r="G30" s="265"/>
      <c r="H30" s="274"/>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c r="AK30" s="107"/>
      <c r="AL30" s="107"/>
      <c r="AM30" s="107"/>
      <c r="AN30" s="107"/>
      <c r="AO30" s="107"/>
    </row>
    <row r="31" spans="1:43" s="7" customFormat="1" ht="12" customHeight="1" x14ac:dyDescent="0.15">
      <c r="A31" s="264"/>
      <c r="B31" s="265"/>
      <c r="C31" s="265"/>
      <c r="D31" s="265"/>
      <c r="E31" s="265"/>
      <c r="F31" s="265"/>
      <c r="G31" s="265"/>
      <c r="H31" s="274"/>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c r="AK31" s="107"/>
      <c r="AL31" s="107"/>
      <c r="AM31" s="107"/>
      <c r="AN31" s="107"/>
      <c r="AO31" s="107"/>
    </row>
    <row r="32" spans="1:43" s="7" customFormat="1" ht="12" customHeight="1" x14ac:dyDescent="0.15">
      <c r="A32" s="264"/>
      <c r="B32" s="265"/>
      <c r="C32" s="265"/>
      <c r="D32" s="265"/>
      <c r="E32" s="265"/>
      <c r="F32" s="265"/>
      <c r="G32" s="265"/>
      <c r="H32" s="274"/>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6"/>
      <c r="AK32" s="107"/>
      <c r="AL32" s="107"/>
      <c r="AM32" s="107"/>
      <c r="AN32" s="107"/>
      <c r="AO32" s="107"/>
    </row>
    <row r="33" spans="1:44" s="7" customFormat="1" ht="12" customHeight="1" x14ac:dyDescent="0.15">
      <c r="A33" s="264"/>
      <c r="B33" s="265"/>
      <c r="C33" s="265"/>
      <c r="D33" s="265"/>
      <c r="E33" s="265"/>
      <c r="F33" s="265"/>
      <c r="G33" s="265"/>
      <c r="H33" s="274"/>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c r="AK33" s="107"/>
      <c r="AL33" s="107"/>
      <c r="AM33" s="107"/>
      <c r="AN33" s="107"/>
      <c r="AO33" s="107"/>
    </row>
    <row r="34" spans="1:44" s="7" customFormat="1" ht="12" customHeight="1" x14ac:dyDescent="0.15">
      <c r="A34" s="264"/>
      <c r="B34" s="265"/>
      <c r="C34" s="265"/>
      <c r="D34" s="265"/>
      <c r="E34" s="265"/>
      <c r="F34" s="265"/>
      <c r="G34" s="265"/>
      <c r="H34" s="274"/>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c r="AK34" s="107"/>
      <c r="AL34" s="107"/>
      <c r="AM34" s="107"/>
      <c r="AN34" s="107"/>
      <c r="AO34" s="107"/>
    </row>
    <row r="35" spans="1:44" s="7" customFormat="1" x14ac:dyDescent="0.15">
      <c r="A35" s="264"/>
      <c r="B35" s="265"/>
      <c r="C35" s="265"/>
      <c r="D35" s="265"/>
      <c r="E35" s="265"/>
      <c r="F35" s="265"/>
      <c r="G35" s="265"/>
      <c r="H35" s="274"/>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c r="AK35" s="107"/>
      <c r="AL35" s="107"/>
      <c r="AM35" s="117"/>
      <c r="AN35" s="107"/>
      <c r="AO35" s="107"/>
    </row>
    <row r="36" spans="1:44" s="7" customFormat="1" ht="12" customHeight="1" x14ac:dyDescent="0.15">
      <c r="A36" s="264"/>
      <c r="B36" s="265"/>
      <c r="C36" s="265"/>
      <c r="D36" s="265"/>
      <c r="E36" s="265"/>
      <c r="F36" s="265"/>
      <c r="G36" s="265"/>
      <c r="H36" s="268" t="s">
        <v>51</v>
      </c>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70"/>
      <c r="AK36" s="107"/>
      <c r="AL36" s="107"/>
      <c r="AM36" s="107"/>
      <c r="AN36" s="107"/>
      <c r="AO36" s="107"/>
    </row>
    <row r="37" spans="1:44" s="7" customFormat="1" ht="12" customHeight="1" x14ac:dyDescent="0.15">
      <c r="A37" s="264"/>
      <c r="B37" s="265"/>
      <c r="C37" s="265"/>
      <c r="D37" s="265"/>
      <c r="E37" s="265"/>
      <c r="F37" s="265"/>
      <c r="G37" s="265"/>
      <c r="H37" s="274"/>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6"/>
      <c r="AK37" s="107"/>
      <c r="AL37" s="107"/>
      <c r="AM37" s="107"/>
      <c r="AN37" s="107"/>
      <c r="AO37" s="107"/>
    </row>
    <row r="38" spans="1:44" s="7" customFormat="1" ht="12" customHeight="1" x14ac:dyDescent="0.15">
      <c r="A38" s="264"/>
      <c r="B38" s="265"/>
      <c r="C38" s="265"/>
      <c r="D38" s="265"/>
      <c r="E38" s="265"/>
      <c r="F38" s="265"/>
      <c r="G38" s="265"/>
      <c r="H38" s="274"/>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107"/>
      <c r="AL38" s="107"/>
      <c r="AM38" s="107"/>
      <c r="AN38" s="107"/>
      <c r="AO38" s="107"/>
    </row>
    <row r="39" spans="1:44" s="7" customFormat="1" ht="12" customHeight="1" x14ac:dyDescent="0.15">
      <c r="A39" s="266"/>
      <c r="B39" s="267"/>
      <c r="C39" s="267"/>
      <c r="D39" s="267"/>
      <c r="E39" s="267"/>
      <c r="F39" s="267"/>
      <c r="G39" s="267"/>
      <c r="H39" s="277"/>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9"/>
      <c r="AK39" s="107"/>
      <c r="AL39" s="107"/>
      <c r="AM39" s="107"/>
      <c r="AN39" s="107"/>
      <c r="AO39" s="107"/>
    </row>
    <row r="40" spans="1:44" s="2" customFormat="1" ht="12" customHeight="1" x14ac:dyDescent="0.15">
      <c r="A40" s="349" t="s">
        <v>27</v>
      </c>
      <c r="B40" s="350"/>
      <c r="C40" s="322" t="s">
        <v>28</v>
      </c>
      <c r="D40" s="323"/>
      <c r="E40" s="322" t="s">
        <v>29</v>
      </c>
      <c r="F40" s="353"/>
      <c r="G40" s="353"/>
      <c r="H40" s="353"/>
      <c r="I40" s="323"/>
      <c r="J40" s="322" t="s">
        <v>30</v>
      </c>
      <c r="K40" s="353"/>
      <c r="L40" s="353"/>
      <c r="M40" s="353"/>
      <c r="N40" s="353"/>
      <c r="O40" s="353"/>
      <c r="P40" s="353"/>
      <c r="Q40" s="353"/>
      <c r="R40" s="353"/>
      <c r="S40" s="353"/>
      <c r="T40" s="353"/>
      <c r="U40" s="353"/>
      <c r="V40" s="353"/>
      <c r="W40" s="353"/>
      <c r="X40" s="353"/>
      <c r="Y40" s="353"/>
      <c r="Z40" s="353"/>
      <c r="AA40" s="353"/>
      <c r="AB40" s="353"/>
      <c r="AC40" s="353"/>
      <c r="AD40" s="353"/>
      <c r="AE40" s="353"/>
      <c r="AF40" s="323"/>
      <c r="AG40" s="355" t="s">
        <v>31</v>
      </c>
      <c r="AH40" s="356"/>
      <c r="AI40" s="353" t="s">
        <v>32</v>
      </c>
      <c r="AJ40" s="359"/>
      <c r="AK40" s="113"/>
      <c r="AL40" s="113"/>
      <c r="AM40" s="109"/>
      <c r="AN40" s="109"/>
      <c r="AO40" s="113"/>
      <c r="AP40" s="1"/>
      <c r="AQ40" s="1"/>
      <c r="AR40" s="1"/>
    </row>
    <row r="41" spans="1:44" s="2" customFormat="1" ht="12" customHeight="1" x14ac:dyDescent="0.15">
      <c r="A41" s="349"/>
      <c r="B41" s="350"/>
      <c r="C41" s="351"/>
      <c r="D41" s="352"/>
      <c r="E41" s="351"/>
      <c r="F41" s="354"/>
      <c r="G41" s="354"/>
      <c r="H41" s="354"/>
      <c r="I41" s="352"/>
      <c r="J41" s="351"/>
      <c r="K41" s="354"/>
      <c r="L41" s="354"/>
      <c r="M41" s="354"/>
      <c r="N41" s="354"/>
      <c r="O41" s="354"/>
      <c r="P41" s="354"/>
      <c r="Q41" s="354"/>
      <c r="R41" s="354"/>
      <c r="S41" s="354"/>
      <c r="T41" s="354"/>
      <c r="U41" s="354"/>
      <c r="V41" s="354"/>
      <c r="W41" s="354"/>
      <c r="X41" s="354"/>
      <c r="Y41" s="354"/>
      <c r="Z41" s="354"/>
      <c r="AA41" s="354"/>
      <c r="AB41" s="354"/>
      <c r="AC41" s="354"/>
      <c r="AD41" s="354"/>
      <c r="AE41" s="354"/>
      <c r="AF41" s="352"/>
      <c r="AG41" s="357"/>
      <c r="AH41" s="358"/>
      <c r="AI41" s="354"/>
      <c r="AJ41" s="360"/>
      <c r="AK41" s="113"/>
      <c r="AL41" s="113"/>
      <c r="AM41" s="109"/>
      <c r="AN41" s="109"/>
      <c r="AO41" s="113"/>
      <c r="AP41" s="1"/>
      <c r="AQ41" s="1"/>
      <c r="AR41" s="1"/>
    </row>
    <row r="42" spans="1:44" s="2" customFormat="1" x14ac:dyDescent="0.15">
      <c r="A42" s="349"/>
      <c r="B42" s="350"/>
      <c r="C42" s="322">
        <v>1</v>
      </c>
      <c r="D42" s="323"/>
      <c r="E42" s="336"/>
      <c r="F42" s="337"/>
      <c r="G42" s="337"/>
      <c r="H42" s="337"/>
      <c r="I42" s="338"/>
      <c r="J42" s="326"/>
      <c r="K42" s="327"/>
      <c r="L42" s="327"/>
      <c r="M42" s="327"/>
      <c r="N42" s="327"/>
      <c r="O42" s="327"/>
      <c r="P42" s="327"/>
      <c r="Q42" s="327"/>
      <c r="R42" s="327"/>
      <c r="S42" s="327"/>
      <c r="T42" s="327"/>
      <c r="U42" s="327"/>
      <c r="V42" s="327"/>
      <c r="W42" s="327"/>
      <c r="X42" s="327"/>
      <c r="Y42" s="327"/>
      <c r="Z42" s="327"/>
      <c r="AA42" s="327"/>
      <c r="AB42" s="327"/>
      <c r="AC42" s="327"/>
      <c r="AD42" s="327"/>
      <c r="AE42" s="327"/>
      <c r="AF42" s="328"/>
      <c r="AG42" s="332"/>
      <c r="AH42" s="333"/>
      <c r="AI42" s="332"/>
      <c r="AJ42" s="347"/>
      <c r="AK42" s="113"/>
      <c r="AL42" s="113"/>
      <c r="AM42" s="109"/>
      <c r="AN42" s="109"/>
      <c r="AO42" s="113"/>
      <c r="AP42" s="1"/>
      <c r="AQ42" s="1"/>
      <c r="AR42" s="1"/>
    </row>
    <row r="43" spans="1:44" s="2" customFormat="1" x14ac:dyDescent="0.15">
      <c r="A43" s="349"/>
      <c r="B43" s="350"/>
      <c r="C43" s="324"/>
      <c r="D43" s="325"/>
      <c r="E43" s="339"/>
      <c r="F43" s="340"/>
      <c r="G43" s="340"/>
      <c r="H43" s="340"/>
      <c r="I43" s="341"/>
      <c r="J43" s="329"/>
      <c r="K43" s="330"/>
      <c r="L43" s="330"/>
      <c r="M43" s="330"/>
      <c r="N43" s="330"/>
      <c r="O43" s="330"/>
      <c r="P43" s="330"/>
      <c r="Q43" s="330"/>
      <c r="R43" s="330"/>
      <c r="S43" s="330"/>
      <c r="T43" s="330"/>
      <c r="U43" s="330"/>
      <c r="V43" s="330"/>
      <c r="W43" s="330"/>
      <c r="X43" s="330"/>
      <c r="Y43" s="330"/>
      <c r="Z43" s="330"/>
      <c r="AA43" s="330"/>
      <c r="AB43" s="330"/>
      <c r="AC43" s="330"/>
      <c r="AD43" s="330"/>
      <c r="AE43" s="330"/>
      <c r="AF43" s="331"/>
      <c r="AG43" s="334"/>
      <c r="AH43" s="335"/>
      <c r="AI43" s="334"/>
      <c r="AJ43" s="348"/>
      <c r="AK43" s="113"/>
      <c r="AL43" s="113"/>
      <c r="AM43" s="109"/>
      <c r="AN43" s="109"/>
      <c r="AO43" s="113"/>
      <c r="AP43" s="1"/>
      <c r="AQ43" s="1"/>
      <c r="AR43" s="1"/>
    </row>
    <row r="44" spans="1:44" s="2" customFormat="1" x14ac:dyDescent="0.15">
      <c r="A44" s="349"/>
      <c r="B44" s="350"/>
      <c r="C44" s="324"/>
      <c r="D44" s="325"/>
      <c r="E44" s="339"/>
      <c r="F44" s="340"/>
      <c r="G44" s="340"/>
      <c r="H44" s="340"/>
      <c r="I44" s="341"/>
      <c r="J44" s="329"/>
      <c r="K44" s="330"/>
      <c r="L44" s="330"/>
      <c r="M44" s="330"/>
      <c r="N44" s="330"/>
      <c r="O44" s="330"/>
      <c r="P44" s="330"/>
      <c r="Q44" s="330"/>
      <c r="R44" s="330"/>
      <c r="S44" s="330"/>
      <c r="T44" s="330"/>
      <c r="U44" s="330"/>
      <c r="V44" s="330"/>
      <c r="W44" s="330"/>
      <c r="X44" s="330"/>
      <c r="Y44" s="330"/>
      <c r="Z44" s="330"/>
      <c r="AA44" s="330"/>
      <c r="AB44" s="330"/>
      <c r="AC44" s="330"/>
      <c r="AD44" s="330"/>
      <c r="AE44" s="330"/>
      <c r="AF44" s="331"/>
      <c r="AG44" s="334"/>
      <c r="AH44" s="335"/>
      <c r="AI44" s="334"/>
      <c r="AJ44" s="348"/>
      <c r="AK44" s="113"/>
      <c r="AL44" s="113"/>
      <c r="AM44" s="109"/>
      <c r="AN44" s="109"/>
      <c r="AO44" s="113"/>
      <c r="AP44" s="1"/>
      <c r="AQ44" s="1"/>
      <c r="AR44" s="1"/>
    </row>
    <row r="45" spans="1:44" s="2" customFormat="1" x14ac:dyDescent="0.15">
      <c r="A45" s="349"/>
      <c r="B45" s="350"/>
      <c r="C45" s="324"/>
      <c r="D45" s="325"/>
      <c r="E45" s="339"/>
      <c r="F45" s="340"/>
      <c r="G45" s="340"/>
      <c r="H45" s="340"/>
      <c r="I45" s="341"/>
      <c r="J45" s="342"/>
      <c r="K45" s="343"/>
      <c r="L45" s="343"/>
      <c r="M45" s="343"/>
      <c r="N45" s="343"/>
      <c r="O45" s="343"/>
      <c r="P45" s="343"/>
      <c r="Q45" s="343"/>
      <c r="R45" s="343"/>
      <c r="S45" s="343"/>
      <c r="T45" s="343"/>
      <c r="U45" s="343"/>
      <c r="V45" s="343"/>
      <c r="W45" s="343"/>
      <c r="X45" s="343"/>
      <c r="Y45" s="343"/>
      <c r="Z45" s="343"/>
      <c r="AA45" s="343"/>
      <c r="AB45" s="343"/>
      <c r="AC45" s="343"/>
      <c r="AD45" s="343"/>
      <c r="AE45" s="343"/>
      <c r="AF45" s="344"/>
      <c r="AG45" s="345"/>
      <c r="AH45" s="346"/>
      <c r="AI45" s="334"/>
      <c r="AJ45" s="348"/>
      <c r="AK45" s="113"/>
      <c r="AL45" s="113"/>
      <c r="AM45" s="109"/>
      <c r="AN45" s="109"/>
      <c r="AO45" s="113"/>
      <c r="AP45" s="1"/>
      <c r="AQ45" s="1"/>
      <c r="AR45" s="1"/>
    </row>
    <row r="46" spans="1:44" s="2" customFormat="1" x14ac:dyDescent="0.15">
      <c r="A46" s="349"/>
      <c r="B46" s="350"/>
      <c r="C46" s="322">
        <v>2</v>
      </c>
      <c r="D46" s="323"/>
      <c r="E46" s="336"/>
      <c r="F46" s="337"/>
      <c r="G46" s="337"/>
      <c r="H46" s="337"/>
      <c r="I46" s="338"/>
      <c r="J46" s="326"/>
      <c r="K46" s="327"/>
      <c r="L46" s="327"/>
      <c r="M46" s="327"/>
      <c r="N46" s="327"/>
      <c r="O46" s="327"/>
      <c r="P46" s="327"/>
      <c r="Q46" s="327"/>
      <c r="R46" s="327"/>
      <c r="S46" s="327"/>
      <c r="T46" s="327"/>
      <c r="U46" s="327"/>
      <c r="V46" s="327"/>
      <c r="W46" s="327"/>
      <c r="X46" s="327"/>
      <c r="Y46" s="327"/>
      <c r="Z46" s="327"/>
      <c r="AA46" s="327"/>
      <c r="AB46" s="327"/>
      <c r="AC46" s="327"/>
      <c r="AD46" s="327"/>
      <c r="AE46" s="327"/>
      <c r="AF46" s="328"/>
      <c r="AG46" s="332"/>
      <c r="AH46" s="333"/>
      <c r="AI46" s="332"/>
      <c r="AJ46" s="347"/>
      <c r="AK46" s="113"/>
      <c r="AL46" s="113"/>
      <c r="AM46" s="109"/>
      <c r="AN46" s="109"/>
      <c r="AO46" s="113"/>
      <c r="AP46" s="1"/>
      <c r="AQ46" s="1"/>
      <c r="AR46" s="1"/>
    </row>
    <row r="47" spans="1:44" s="2" customFormat="1" x14ac:dyDescent="0.15">
      <c r="A47" s="349"/>
      <c r="B47" s="350"/>
      <c r="C47" s="324"/>
      <c r="D47" s="325"/>
      <c r="E47" s="339"/>
      <c r="F47" s="340"/>
      <c r="G47" s="340"/>
      <c r="H47" s="340"/>
      <c r="I47" s="341"/>
      <c r="J47" s="329"/>
      <c r="K47" s="330"/>
      <c r="L47" s="330"/>
      <c r="M47" s="330"/>
      <c r="N47" s="330"/>
      <c r="O47" s="330"/>
      <c r="P47" s="330"/>
      <c r="Q47" s="330"/>
      <c r="R47" s="330"/>
      <c r="S47" s="330"/>
      <c r="T47" s="330"/>
      <c r="U47" s="330"/>
      <c r="V47" s="330"/>
      <c r="W47" s="330"/>
      <c r="X47" s="330"/>
      <c r="Y47" s="330"/>
      <c r="Z47" s="330"/>
      <c r="AA47" s="330"/>
      <c r="AB47" s="330"/>
      <c r="AC47" s="330"/>
      <c r="AD47" s="330"/>
      <c r="AE47" s="330"/>
      <c r="AF47" s="331"/>
      <c r="AG47" s="334"/>
      <c r="AH47" s="335"/>
      <c r="AI47" s="334"/>
      <c r="AJ47" s="348"/>
      <c r="AK47" s="113"/>
      <c r="AL47" s="113"/>
      <c r="AM47" s="109"/>
      <c r="AN47" s="109"/>
      <c r="AO47" s="113"/>
      <c r="AP47" s="1"/>
      <c r="AQ47" s="1"/>
      <c r="AR47" s="1"/>
    </row>
    <row r="48" spans="1:44" s="2" customFormat="1" x14ac:dyDescent="0.15">
      <c r="A48" s="349"/>
      <c r="B48" s="350"/>
      <c r="C48" s="324"/>
      <c r="D48" s="325"/>
      <c r="E48" s="339"/>
      <c r="F48" s="340"/>
      <c r="G48" s="340"/>
      <c r="H48" s="340"/>
      <c r="I48" s="341"/>
      <c r="J48" s="329"/>
      <c r="K48" s="330"/>
      <c r="L48" s="330"/>
      <c r="M48" s="330"/>
      <c r="N48" s="330"/>
      <c r="O48" s="330"/>
      <c r="P48" s="330"/>
      <c r="Q48" s="330"/>
      <c r="R48" s="330"/>
      <c r="S48" s="330"/>
      <c r="T48" s="330"/>
      <c r="U48" s="330"/>
      <c r="V48" s="330"/>
      <c r="W48" s="330"/>
      <c r="X48" s="330"/>
      <c r="Y48" s="330"/>
      <c r="Z48" s="330"/>
      <c r="AA48" s="330"/>
      <c r="AB48" s="330"/>
      <c r="AC48" s="330"/>
      <c r="AD48" s="330"/>
      <c r="AE48" s="330"/>
      <c r="AF48" s="331"/>
      <c r="AG48" s="334"/>
      <c r="AH48" s="335"/>
      <c r="AI48" s="334"/>
      <c r="AJ48" s="348"/>
      <c r="AK48" s="113"/>
      <c r="AL48" s="113"/>
      <c r="AM48" s="109"/>
      <c r="AN48" s="109"/>
      <c r="AO48" s="113"/>
      <c r="AP48" s="1"/>
      <c r="AQ48" s="1"/>
      <c r="AR48" s="1"/>
    </row>
    <row r="49" spans="1:44" s="2" customFormat="1" x14ac:dyDescent="0.15">
      <c r="A49" s="349"/>
      <c r="B49" s="350"/>
      <c r="C49" s="324"/>
      <c r="D49" s="325"/>
      <c r="E49" s="339"/>
      <c r="F49" s="340"/>
      <c r="G49" s="340"/>
      <c r="H49" s="340"/>
      <c r="I49" s="341"/>
      <c r="J49" s="342"/>
      <c r="K49" s="343"/>
      <c r="L49" s="343"/>
      <c r="M49" s="343"/>
      <c r="N49" s="343"/>
      <c r="O49" s="343"/>
      <c r="P49" s="343"/>
      <c r="Q49" s="343"/>
      <c r="R49" s="343"/>
      <c r="S49" s="343"/>
      <c r="T49" s="343"/>
      <c r="U49" s="343"/>
      <c r="V49" s="343"/>
      <c r="W49" s="343"/>
      <c r="X49" s="343"/>
      <c r="Y49" s="343"/>
      <c r="Z49" s="343"/>
      <c r="AA49" s="343"/>
      <c r="AB49" s="343"/>
      <c r="AC49" s="343"/>
      <c r="AD49" s="343"/>
      <c r="AE49" s="343"/>
      <c r="AF49" s="344"/>
      <c r="AG49" s="345"/>
      <c r="AH49" s="346"/>
      <c r="AI49" s="334"/>
      <c r="AJ49" s="348"/>
      <c r="AK49" s="113"/>
      <c r="AL49" s="113"/>
      <c r="AM49" s="109"/>
      <c r="AN49" s="109"/>
      <c r="AO49" s="113"/>
      <c r="AP49" s="1"/>
      <c r="AQ49" s="1"/>
      <c r="AR49" s="1"/>
    </row>
    <row r="50" spans="1:44" s="2" customFormat="1" x14ac:dyDescent="0.15">
      <c r="A50" s="349"/>
      <c r="B50" s="350"/>
      <c r="C50" s="322">
        <v>3</v>
      </c>
      <c r="D50" s="323"/>
      <c r="E50" s="336"/>
      <c r="F50" s="337"/>
      <c r="G50" s="337"/>
      <c r="H50" s="337"/>
      <c r="I50" s="338"/>
      <c r="J50" s="326"/>
      <c r="K50" s="327"/>
      <c r="L50" s="327"/>
      <c r="M50" s="327"/>
      <c r="N50" s="327"/>
      <c r="O50" s="327"/>
      <c r="P50" s="327"/>
      <c r="Q50" s="327"/>
      <c r="R50" s="327"/>
      <c r="S50" s="327"/>
      <c r="T50" s="327"/>
      <c r="U50" s="327"/>
      <c r="V50" s="327"/>
      <c r="W50" s="327"/>
      <c r="X50" s="327"/>
      <c r="Y50" s="327"/>
      <c r="Z50" s="327"/>
      <c r="AA50" s="327"/>
      <c r="AB50" s="327"/>
      <c r="AC50" s="327"/>
      <c r="AD50" s="327"/>
      <c r="AE50" s="327"/>
      <c r="AF50" s="328"/>
      <c r="AG50" s="332"/>
      <c r="AH50" s="333"/>
      <c r="AI50" s="332"/>
      <c r="AJ50" s="347"/>
      <c r="AK50" s="113"/>
      <c r="AL50" s="113"/>
      <c r="AM50" s="109"/>
      <c r="AN50" s="109"/>
      <c r="AO50" s="113"/>
      <c r="AP50" s="1"/>
      <c r="AQ50" s="1"/>
      <c r="AR50" s="1"/>
    </row>
    <row r="51" spans="1:44" s="2" customFormat="1" x14ac:dyDescent="0.15">
      <c r="A51" s="349"/>
      <c r="B51" s="350"/>
      <c r="C51" s="324"/>
      <c r="D51" s="325"/>
      <c r="E51" s="339"/>
      <c r="F51" s="340"/>
      <c r="G51" s="340"/>
      <c r="H51" s="340"/>
      <c r="I51" s="341"/>
      <c r="J51" s="329"/>
      <c r="K51" s="330"/>
      <c r="L51" s="330"/>
      <c r="M51" s="330"/>
      <c r="N51" s="330"/>
      <c r="O51" s="330"/>
      <c r="P51" s="330"/>
      <c r="Q51" s="330"/>
      <c r="R51" s="330"/>
      <c r="S51" s="330"/>
      <c r="T51" s="330"/>
      <c r="U51" s="330"/>
      <c r="V51" s="330"/>
      <c r="W51" s="330"/>
      <c r="X51" s="330"/>
      <c r="Y51" s="330"/>
      <c r="Z51" s="330"/>
      <c r="AA51" s="330"/>
      <c r="AB51" s="330"/>
      <c r="AC51" s="330"/>
      <c r="AD51" s="330"/>
      <c r="AE51" s="330"/>
      <c r="AF51" s="331"/>
      <c r="AG51" s="334"/>
      <c r="AH51" s="335"/>
      <c r="AI51" s="334"/>
      <c r="AJ51" s="348"/>
      <c r="AK51" s="113"/>
      <c r="AL51" s="113"/>
      <c r="AM51" s="109"/>
      <c r="AN51" s="109"/>
      <c r="AO51" s="113"/>
      <c r="AP51" s="1"/>
      <c r="AQ51" s="1"/>
      <c r="AR51" s="1"/>
    </row>
    <row r="52" spans="1:44" s="2" customFormat="1" x14ac:dyDescent="0.15">
      <c r="A52" s="320" t="s">
        <v>33</v>
      </c>
      <c r="B52" s="321"/>
      <c r="C52" s="324"/>
      <c r="D52" s="325"/>
      <c r="E52" s="339"/>
      <c r="F52" s="340"/>
      <c r="G52" s="340"/>
      <c r="H52" s="340"/>
      <c r="I52" s="341"/>
      <c r="J52" s="329"/>
      <c r="K52" s="330"/>
      <c r="L52" s="330"/>
      <c r="M52" s="330"/>
      <c r="N52" s="330"/>
      <c r="O52" s="330"/>
      <c r="P52" s="330"/>
      <c r="Q52" s="330"/>
      <c r="R52" s="330"/>
      <c r="S52" s="330"/>
      <c r="T52" s="330"/>
      <c r="U52" s="330"/>
      <c r="V52" s="330"/>
      <c r="W52" s="330"/>
      <c r="X52" s="330"/>
      <c r="Y52" s="330"/>
      <c r="Z52" s="330"/>
      <c r="AA52" s="330"/>
      <c r="AB52" s="330"/>
      <c r="AC52" s="330"/>
      <c r="AD52" s="330"/>
      <c r="AE52" s="330"/>
      <c r="AF52" s="331"/>
      <c r="AG52" s="334"/>
      <c r="AH52" s="335"/>
      <c r="AI52" s="334"/>
      <c r="AJ52" s="348"/>
      <c r="AK52" s="113"/>
      <c r="AL52" s="113"/>
      <c r="AM52" s="109"/>
      <c r="AN52" s="109"/>
      <c r="AO52" s="113"/>
      <c r="AP52" s="1"/>
      <c r="AQ52" s="1"/>
      <c r="AR52" s="1"/>
    </row>
    <row r="53" spans="1:44" s="2" customFormat="1" x14ac:dyDescent="0.15">
      <c r="A53" s="320"/>
      <c r="B53" s="321"/>
      <c r="C53" s="324"/>
      <c r="D53" s="325"/>
      <c r="E53" s="339"/>
      <c r="F53" s="340"/>
      <c r="G53" s="340"/>
      <c r="H53" s="340"/>
      <c r="I53" s="341"/>
      <c r="J53" s="342"/>
      <c r="K53" s="343"/>
      <c r="L53" s="343"/>
      <c r="M53" s="343"/>
      <c r="N53" s="343"/>
      <c r="O53" s="343"/>
      <c r="P53" s="343"/>
      <c r="Q53" s="343"/>
      <c r="R53" s="343"/>
      <c r="S53" s="343"/>
      <c r="T53" s="343"/>
      <c r="U53" s="343"/>
      <c r="V53" s="343"/>
      <c r="W53" s="343"/>
      <c r="X53" s="343"/>
      <c r="Y53" s="343"/>
      <c r="Z53" s="343"/>
      <c r="AA53" s="343"/>
      <c r="AB53" s="343"/>
      <c r="AC53" s="343"/>
      <c r="AD53" s="343"/>
      <c r="AE53" s="343"/>
      <c r="AF53" s="344"/>
      <c r="AG53" s="345"/>
      <c r="AH53" s="346"/>
      <c r="AI53" s="334"/>
      <c r="AJ53" s="348"/>
      <c r="AK53" s="113"/>
      <c r="AL53" s="113"/>
      <c r="AM53" s="109"/>
      <c r="AN53" s="109"/>
      <c r="AO53" s="113"/>
      <c r="AP53" s="1"/>
      <c r="AQ53" s="1"/>
      <c r="AR53" s="1"/>
    </row>
    <row r="54" spans="1:44" s="2" customFormat="1" ht="12" hidden="1" customHeight="1" x14ac:dyDescent="0.15">
      <c r="A54" s="320"/>
      <c r="B54" s="321"/>
      <c r="C54" s="322">
        <v>4</v>
      </c>
      <c r="D54" s="323"/>
      <c r="E54" s="326"/>
      <c r="F54" s="327"/>
      <c r="G54" s="327"/>
      <c r="H54" s="327"/>
      <c r="I54" s="328"/>
      <c r="J54" s="326"/>
      <c r="K54" s="327"/>
      <c r="L54" s="327"/>
      <c r="M54" s="327"/>
      <c r="N54" s="327"/>
      <c r="O54" s="327"/>
      <c r="P54" s="327"/>
      <c r="Q54" s="327"/>
      <c r="R54" s="327"/>
      <c r="S54" s="327"/>
      <c r="T54" s="327"/>
      <c r="U54" s="327"/>
      <c r="V54" s="327"/>
      <c r="W54" s="327"/>
      <c r="X54" s="327"/>
      <c r="Y54" s="327"/>
      <c r="Z54" s="327"/>
      <c r="AA54" s="327"/>
      <c r="AB54" s="327"/>
      <c r="AC54" s="327"/>
      <c r="AD54" s="327"/>
      <c r="AE54" s="327"/>
      <c r="AF54" s="328"/>
      <c r="AG54" s="332"/>
      <c r="AH54" s="333"/>
      <c r="AI54" s="332"/>
      <c r="AJ54" s="347"/>
      <c r="AK54" s="113"/>
      <c r="AL54" s="113"/>
      <c r="AM54" s="109"/>
      <c r="AN54" s="109"/>
      <c r="AO54" s="113"/>
      <c r="AP54" s="1"/>
      <c r="AQ54" s="1"/>
      <c r="AR54" s="1"/>
    </row>
    <row r="55" spans="1:44" s="2" customFormat="1" ht="12" hidden="1" customHeight="1" x14ac:dyDescent="0.15">
      <c r="A55" s="320"/>
      <c r="B55" s="321"/>
      <c r="C55" s="324"/>
      <c r="D55" s="325"/>
      <c r="E55" s="329"/>
      <c r="F55" s="330"/>
      <c r="G55" s="330"/>
      <c r="H55" s="330"/>
      <c r="I55" s="331"/>
      <c r="J55" s="329"/>
      <c r="K55" s="330"/>
      <c r="L55" s="330"/>
      <c r="M55" s="330"/>
      <c r="N55" s="330"/>
      <c r="O55" s="330"/>
      <c r="P55" s="330"/>
      <c r="Q55" s="330"/>
      <c r="R55" s="330"/>
      <c r="S55" s="330"/>
      <c r="T55" s="330"/>
      <c r="U55" s="330"/>
      <c r="V55" s="330"/>
      <c r="W55" s="330"/>
      <c r="X55" s="330"/>
      <c r="Y55" s="330"/>
      <c r="Z55" s="330"/>
      <c r="AA55" s="330"/>
      <c r="AB55" s="330"/>
      <c r="AC55" s="330"/>
      <c r="AD55" s="330"/>
      <c r="AE55" s="330"/>
      <c r="AF55" s="331"/>
      <c r="AG55" s="334"/>
      <c r="AH55" s="335"/>
      <c r="AI55" s="334"/>
      <c r="AJ55" s="348"/>
      <c r="AK55" s="113"/>
      <c r="AL55" s="113"/>
      <c r="AM55" s="109"/>
      <c r="AN55" s="109"/>
      <c r="AO55" s="113"/>
      <c r="AP55" s="1"/>
      <c r="AQ55" s="1"/>
      <c r="AR55" s="1"/>
    </row>
    <row r="56" spans="1:44" ht="12" hidden="1" customHeight="1" x14ac:dyDescent="0.15">
      <c r="A56" s="320"/>
      <c r="B56" s="321"/>
      <c r="C56" s="324"/>
      <c r="D56" s="325"/>
      <c r="E56" s="329"/>
      <c r="F56" s="330"/>
      <c r="G56" s="330"/>
      <c r="H56" s="330"/>
      <c r="I56" s="331"/>
      <c r="J56" s="329"/>
      <c r="K56" s="330"/>
      <c r="L56" s="330"/>
      <c r="M56" s="330"/>
      <c r="N56" s="330"/>
      <c r="O56" s="330"/>
      <c r="P56" s="330"/>
      <c r="Q56" s="330"/>
      <c r="R56" s="330"/>
      <c r="S56" s="330"/>
      <c r="T56" s="330"/>
      <c r="U56" s="330"/>
      <c r="V56" s="330"/>
      <c r="W56" s="330"/>
      <c r="X56" s="330"/>
      <c r="Y56" s="330"/>
      <c r="Z56" s="330"/>
      <c r="AA56" s="330"/>
      <c r="AB56" s="330"/>
      <c r="AC56" s="330"/>
      <c r="AD56" s="330"/>
      <c r="AE56" s="330"/>
      <c r="AF56" s="331"/>
      <c r="AG56" s="334"/>
      <c r="AH56" s="335"/>
      <c r="AI56" s="334"/>
      <c r="AJ56" s="348"/>
    </row>
    <row r="57" spans="1:44" ht="12" hidden="1" customHeight="1" x14ac:dyDescent="0.15">
      <c r="A57" s="320"/>
      <c r="B57" s="321"/>
      <c r="C57" s="324"/>
      <c r="D57" s="325"/>
      <c r="E57" s="329"/>
      <c r="F57" s="330"/>
      <c r="G57" s="330"/>
      <c r="H57" s="330"/>
      <c r="I57" s="331"/>
      <c r="J57" s="329"/>
      <c r="K57" s="330"/>
      <c r="L57" s="330"/>
      <c r="M57" s="330"/>
      <c r="N57" s="330"/>
      <c r="O57" s="330"/>
      <c r="P57" s="330"/>
      <c r="Q57" s="330"/>
      <c r="R57" s="330"/>
      <c r="S57" s="330"/>
      <c r="T57" s="330"/>
      <c r="U57" s="330"/>
      <c r="V57" s="330"/>
      <c r="W57" s="330"/>
      <c r="X57" s="330"/>
      <c r="Y57" s="330"/>
      <c r="Z57" s="330"/>
      <c r="AA57" s="330"/>
      <c r="AB57" s="330"/>
      <c r="AC57" s="330"/>
      <c r="AD57" s="330"/>
      <c r="AE57" s="330"/>
      <c r="AF57" s="331"/>
      <c r="AG57" s="334"/>
      <c r="AH57" s="335"/>
      <c r="AI57" s="334"/>
      <c r="AJ57" s="348"/>
    </row>
    <row r="58" spans="1:44" ht="12" hidden="1" customHeight="1" x14ac:dyDescent="0.15">
      <c r="A58" s="320"/>
      <c r="B58" s="321"/>
      <c r="C58" s="322">
        <v>5</v>
      </c>
      <c r="D58" s="323"/>
      <c r="E58" s="326"/>
      <c r="F58" s="327"/>
      <c r="G58" s="327"/>
      <c r="H58" s="327"/>
      <c r="I58" s="328"/>
      <c r="J58" s="326"/>
      <c r="K58" s="327"/>
      <c r="L58" s="327"/>
      <c r="M58" s="327"/>
      <c r="N58" s="327"/>
      <c r="O58" s="327"/>
      <c r="P58" s="327"/>
      <c r="Q58" s="327"/>
      <c r="R58" s="327"/>
      <c r="S58" s="327"/>
      <c r="T58" s="327"/>
      <c r="U58" s="327"/>
      <c r="V58" s="327"/>
      <c r="W58" s="327"/>
      <c r="X58" s="327"/>
      <c r="Y58" s="327"/>
      <c r="Z58" s="327"/>
      <c r="AA58" s="327"/>
      <c r="AB58" s="327"/>
      <c r="AC58" s="327"/>
      <c r="AD58" s="327"/>
      <c r="AE58" s="327"/>
      <c r="AF58" s="328"/>
      <c r="AG58" s="332"/>
      <c r="AH58" s="333"/>
      <c r="AI58" s="332"/>
      <c r="AJ58" s="347"/>
    </row>
    <row r="59" spans="1:44" ht="12" hidden="1" customHeight="1" x14ac:dyDescent="0.15">
      <c r="A59" s="320"/>
      <c r="B59" s="321"/>
      <c r="C59" s="324"/>
      <c r="D59" s="325"/>
      <c r="E59" s="329"/>
      <c r="F59" s="330"/>
      <c r="G59" s="330"/>
      <c r="H59" s="330"/>
      <c r="I59" s="331"/>
      <c r="J59" s="329"/>
      <c r="K59" s="330"/>
      <c r="L59" s="330"/>
      <c r="M59" s="330"/>
      <c r="N59" s="330"/>
      <c r="O59" s="330"/>
      <c r="P59" s="330"/>
      <c r="Q59" s="330"/>
      <c r="R59" s="330"/>
      <c r="S59" s="330"/>
      <c r="T59" s="330"/>
      <c r="U59" s="330"/>
      <c r="V59" s="330"/>
      <c r="W59" s="330"/>
      <c r="X59" s="330"/>
      <c r="Y59" s="330"/>
      <c r="Z59" s="330"/>
      <c r="AA59" s="330"/>
      <c r="AB59" s="330"/>
      <c r="AC59" s="330"/>
      <c r="AD59" s="330"/>
      <c r="AE59" s="330"/>
      <c r="AF59" s="331"/>
      <c r="AG59" s="334"/>
      <c r="AH59" s="335"/>
      <c r="AI59" s="334"/>
      <c r="AJ59" s="348"/>
    </row>
    <row r="60" spans="1:44" ht="12" hidden="1" customHeight="1" x14ac:dyDescent="0.15">
      <c r="A60" s="320"/>
      <c r="B60" s="321"/>
      <c r="C60" s="324"/>
      <c r="D60" s="325"/>
      <c r="E60" s="329"/>
      <c r="F60" s="330"/>
      <c r="G60" s="330"/>
      <c r="H60" s="330"/>
      <c r="I60" s="331"/>
      <c r="J60" s="329"/>
      <c r="K60" s="330"/>
      <c r="L60" s="330"/>
      <c r="M60" s="330"/>
      <c r="N60" s="330"/>
      <c r="O60" s="330"/>
      <c r="P60" s="330"/>
      <c r="Q60" s="330"/>
      <c r="R60" s="330"/>
      <c r="S60" s="330"/>
      <c r="T60" s="330"/>
      <c r="U60" s="330"/>
      <c r="V60" s="330"/>
      <c r="W60" s="330"/>
      <c r="X60" s="330"/>
      <c r="Y60" s="330"/>
      <c r="Z60" s="330"/>
      <c r="AA60" s="330"/>
      <c r="AB60" s="330"/>
      <c r="AC60" s="330"/>
      <c r="AD60" s="330"/>
      <c r="AE60" s="330"/>
      <c r="AF60" s="331"/>
      <c r="AG60" s="334"/>
      <c r="AH60" s="335"/>
      <c r="AI60" s="334"/>
      <c r="AJ60" s="348"/>
    </row>
    <row r="61" spans="1:44" ht="12" hidden="1" customHeight="1" x14ac:dyDescent="0.15">
      <c r="A61" s="320"/>
      <c r="B61" s="321"/>
      <c r="C61" s="324"/>
      <c r="D61" s="325"/>
      <c r="E61" s="329"/>
      <c r="F61" s="330"/>
      <c r="G61" s="330"/>
      <c r="H61" s="330"/>
      <c r="I61" s="331"/>
      <c r="J61" s="329"/>
      <c r="K61" s="330"/>
      <c r="L61" s="330"/>
      <c r="M61" s="330"/>
      <c r="N61" s="330"/>
      <c r="O61" s="330"/>
      <c r="P61" s="330"/>
      <c r="Q61" s="330"/>
      <c r="R61" s="330"/>
      <c r="S61" s="330"/>
      <c r="T61" s="330"/>
      <c r="U61" s="330"/>
      <c r="V61" s="330"/>
      <c r="W61" s="330"/>
      <c r="X61" s="330"/>
      <c r="Y61" s="330"/>
      <c r="Z61" s="330"/>
      <c r="AA61" s="330"/>
      <c r="AB61" s="330"/>
      <c r="AC61" s="330"/>
      <c r="AD61" s="330"/>
      <c r="AE61" s="330"/>
      <c r="AF61" s="331"/>
      <c r="AG61" s="334"/>
      <c r="AH61" s="335"/>
      <c r="AI61" s="334"/>
      <c r="AJ61" s="348"/>
    </row>
    <row r="62" spans="1:44" ht="12" hidden="1" customHeight="1" x14ac:dyDescent="0.15">
      <c r="A62" s="320"/>
      <c r="B62" s="321"/>
      <c r="C62" s="322">
        <v>6</v>
      </c>
      <c r="D62" s="323"/>
      <c r="E62" s="326"/>
      <c r="F62" s="327"/>
      <c r="G62" s="327"/>
      <c r="H62" s="327"/>
      <c r="I62" s="328"/>
      <c r="J62" s="326"/>
      <c r="K62" s="327"/>
      <c r="L62" s="327"/>
      <c r="M62" s="327"/>
      <c r="N62" s="327"/>
      <c r="O62" s="327"/>
      <c r="P62" s="327"/>
      <c r="Q62" s="327"/>
      <c r="R62" s="327"/>
      <c r="S62" s="327"/>
      <c r="T62" s="327"/>
      <c r="U62" s="327"/>
      <c r="V62" s="327"/>
      <c r="W62" s="327"/>
      <c r="X62" s="327"/>
      <c r="Y62" s="327"/>
      <c r="Z62" s="327"/>
      <c r="AA62" s="327"/>
      <c r="AB62" s="327"/>
      <c r="AC62" s="327"/>
      <c r="AD62" s="327"/>
      <c r="AE62" s="327"/>
      <c r="AF62" s="328"/>
      <c r="AG62" s="332"/>
      <c r="AH62" s="333"/>
      <c r="AI62" s="332"/>
      <c r="AJ62" s="347"/>
    </row>
    <row r="63" spans="1:44" ht="12" hidden="1" customHeight="1" x14ac:dyDescent="0.15">
      <c r="A63" s="320"/>
      <c r="B63" s="321"/>
      <c r="C63" s="324"/>
      <c r="D63" s="325"/>
      <c r="E63" s="329"/>
      <c r="F63" s="330"/>
      <c r="G63" s="330"/>
      <c r="H63" s="330"/>
      <c r="I63" s="331"/>
      <c r="J63" s="329"/>
      <c r="K63" s="330"/>
      <c r="L63" s="330"/>
      <c r="M63" s="330"/>
      <c r="N63" s="330"/>
      <c r="O63" s="330"/>
      <c r="P63" s="330"/>
      <c r="Q63" s="330"/>
      <c r="R63" s="330"/>
      <c r="S63" s="330"/>
      <c r="T63" s="330"/>
      <c r="U63" s="330"/>
      <c r="V63" s="330"/>
      <c r="W63" s="330"/>
      <c r="X63" s="330"/>
      <c r="Y63" s="330"/>
      <c r="Z63" s="330"/>
      <c r="AA63" s="330"/>
      <c r="AB63" s="330"/>
      <c r="AC63" s="330"/>
      <c r="AD63" s="330"/>
      <c r="AE63" s="330"/>
      <c r="AF63" s="331"/>
      <c r="AG63" s="334"/>
      <c r="AH63" s="335"/>
      <c r="AI63" s="334"/>
      <c r="AJ63" s="348"/>
    </row>
    <row r="64" spans="1:44" ht="12" hidden="1" customHeight="1" x14ac:dyDescent="0.15">
      <c r="A64" s="320"/>
      <c r="B64" s="321"/>
      <c r="C64" s="324"/>
      <c r="D64" s="325"/>
      <c r="E64" s="329"/>
      <c r="F64" s="330"/>
      <c r="G64" s="330"/>
      <c r="H64" s="330"/>
      <c r="I64" s="331"/>
      <c r="J64" s="329"/>
      <c r="K64" s="330"/>
      <c r="L64" s="330"/>
      <c r="M64" s="330"/>
      <c r="N64" s="330"/>
      <c r="O64" s="330"/>
      <c r="P64" s="330"/>
      <c r="Q64" s="330"/>
      <c r="R64" s="330"/>
      <c r="S64" s="330"/>
      <c r="T64" s="330"/>
      <c r="U64" s="330"/>
      <c r="V64" s="330"/>
      <c r="W64" s="330"/>
      <c r="X64" s="330"/>
      <c r="Y64" s="330"/>
      <c r="Z64" s="330"/>
      <c r="AA64" s="330"/>
      <c r="AB64" s="330"/>
      <c r="AC64" s="330"/>
      <c r="AD64" s="330"/>
      <c r="AE64" s="330"/>
      <c r="AF64" s="331"/>
      <c r="AG64" s="334"/>
      <c r="AH64" s="335"/>
      <c r="AI64" s="334"/>
      <c r="AJ64" s="348"/>
    </row>
    <row r="65" spans="1:36" ht="12" hidden="1" customHeight="1" x14ac:dyDescent="0.15">
      <c r="A65" s="320"/>
      <c r="B65" s="321"/>
      <c r="C65" s="324"/>
      <c r="D65" s="325"/>
      <c r="E65" s="329"/>
      <c r="F65" s="330"/>
      <c r="G65" s="330"/>
      <c r="H65" s="330"/>
      <c r="I65" s="331"/>
      <c r="J65" s="329"/>
      <c r="K65" s="330"/>
      <c r="L65" s="330"/>
      <c r="M65" s="330"/>
      <c r="N65" s="330"/>
      <c r="O65" s="330"/>
      <c r="P65" s="330"/>
      <c r="Q65" s="330"/>
      <c r="R65" s="330"/>
      <c r="S65" s="330"/>
      <c r="T65" s="330"/>
      <c r="U65" s="330"/>
      <c r="V65" s="330"/>
      <c r="W65" s="330"/>
      <c r="X65" s="330"/>
      <c r="Y65" s="330"/>
      <c r="Z65" s="330"/>
      <c r="AA65" s="330"/>
      <c r="AB65" s="330"/>
      <c r="AC65" s="330"/>
      <c r="AD65" s="330"/>
      <c r="AE65" s="330"/>
      <c r="AF65" s="331"/>
      <c r="AG65" s="334"/>
      <c r="AH65" s="335"/>
      <c r="AI65" s="334"/>
      <c r="AJ65" s="348"/>
    </row>
    <row r="66" spans="1:36" ht="12" hidden="1" customHeight="1" x14ac:dyDescent="0.15">
      <c r="A66" s="320"/>
      <c r="B66" s="321"/>
      <c r="C66" s="322">
        <v>7</v>
      </c>
      <c r="D66" s="323"/>
      <c r="E66" s="326"/>
      <c r="F66" s="327"/>
      <c r="G66" s="327"/>
      <c r="H66" s="327"/>
      <c r="I66" s="328"/>
      <c r="J66" s="326"/>
      <c r="K66" s="327"/>
      <c r="L66" s="327"/>
      <c r="M66" s="327"/>
      <c r="N66" s="327"/>
      <c r="O66" s="327"/>
      <c r="P66" s="327"/>
      <c r="Q66" s="327"/>
      <c r="R66" s="327"/>
      <c r="S66" s="327"/>
      <c r="T66" s="327"/>
      <c r="U66" s="327"/>
      <c r="V66" s="327"/>
      <c r="W66" s="327"/>
      <c r="X66" s="327"/>
      <c r="Y66" s="327"/>
      <c r="Z66" s="327"/>
      <c r="AA66" s="327"/>
      <c r="AB66" s="327"/>
      <c r="AC66" s="327"/>
      <c r="AD66" s="327"/>
      <c r="AE66" s="327"/>
      <c r="AF66" s="328"/>
      <c r="AG66" s="332"/>
      <c r="AH66" s="333"/>
      <c r="AI66" s="332"/>
      <c r="AJ66" s="347"/>
    </row>
    <row r="67" spans="1:36" ht="12" hidden="1" customHeight="1" x14ac:dyDescent="0.15">
      <c r="A67" s="320"/>
      <c r="B67" s="321"/>
      <c r="C67" s="324"/>
      <c r="D67" s="325"/>
      <c r="E67" s="329"/>
      <c r="F67" s="330"/>
      <c r="G67" s="330"/>
      <c r="H67" s="330"/>
      <c r="I67" s="331"/>
      <c r="J67" s="329"/>
      <c r="K67" s="330"/>
      <c r="L67" s="330"/>
      <c r="M67" s="330"/>
      <c r="N67" s="330"/>
      <c r="O67" s="330"/>
      <c r="P67" s="330"/>
      <c r="Q67" s="330"/>
      <c r="R67" s="330"/>
      <c r="S67" s="330"/>
      <c r="T67" s="330"/>
      <c r="U67" s="330"/>
      <c r="V67" s="330"/>
      <c r="W67" s="330"/>
      <c r="X67" s="330"/>
      <c r="Y67" s="330"/>
      <c r="Z67" s="330"/>
      <c r="AA67" s="330"/>
      <c r="AB67" s="330"/>
      <c r="AC67" s="330"/>
      <c r="AD67" s="330"/>
      <c r="AE67" s="330"/>
      <c r="AF67" s="331"/>
      <c r="AG67" s="334"/>
      <c r="AH67" s="335"/>
      <c r="AI67" s="334"/>
      <c r="AJ67" s="348"/>
    </row>
    <row r="68" spans="1:36" ht="12" hidden="1" customHeight="1" x14ac:dyDescent="0.15">
      <c r="A68" s="320"/>
      <c r="B68" s="321"/>
      <c r="C68" s="324"/>
      <c r="D68" s="325"/>
      <c r="E68" s="329"/>
      <c r="F68" s="330"/>
      <c r="G68" s="330"/>
      <c r="H68" s="330"/>
      <c r="I68" s="331"/>
      <c r="J68" s="329"/>
      <c r="K68" s="330"/>
      <c r="L68" s="330"/>
      <c r="M68" s="330"/>
      <c r="N68" s="330"/>
      <c r="O68" s="330"/>
      <c r="P68" s="330"/>
      <c r="Q68" s="330"/>
      <c r="R68" s="330"/>
      <c r="S68" s="330"/>
      <c r="T68" s="330"/>
      <c r="U68" s="330"/>
      <c r="V68" s="330"/>
      <c r="W68" s="330"/>
      <c r="X68" s="330"/>
      <c r="Y68" s="330"/>
      <c r="Z68" s="330"/>
      <c r="AA68" s="330"/>
      <c r="AB68" s="330"/>
      <c r="AC68" s="330"/>
      <c r="AD68" s="330"/>
      <c r="AE68" s="330"/>
      <c r="AF68" s="331"/>
      <c r="AG68" s="334"/>
      <c r="AH68" s="335"/>
      <c r="AI68" s="334"/>
      <c r="AJ68" s="348"/>
    </row>
    <row r="69" spans="1:36" ht="12" hidden="1" customHeight="1" x14ac:dyDescent="0.15">
      <c r="A69" s="320"/>
      <c r="B69" s="321"/>
      <c r="C69" s="324"/>
      <c r="D69" s="325"/>
      <c r="E69" s="329"/>
      <c r="F69" s="330"/>
      <c r="G69" s="330"/>
      <c r="H69" s="330"/>
      <c r="I69" s="331"/>
      <c r="J69" s="329"/>
      <c r="K69" s="330"/>
      <c r="L69" s="330"/>
      <c r="M69" s="330"/>
      <c r="N69" s="330"/>
      <c r="O69" s="330"/>
      <c r="P69" s="330"/>
      <c r="Q69" s="330"/>
      <c r="R69" s="330"/>
      <c r="S69" s="330"/>
      <c r="T69" s="330"/>
      <c r="U69" s="330"/>
      <c r="V69" s="330"/>
      <c r="W69" s="330"/>
      <c r="X69" s="330"/>
      <c r="Y69" s="330"/>
      <c r="Z69" s="330"/>
      <c r="AA69" s="330"/>
      <c r="AB69" s="330"/>
      <c r="AC69" s="330"/>
      <c r="AD69" s="330"/>
      <c r="AE69" s="330"/>
      <c r="AF69" s="331"/>
      <c r="AG69" s="334"/>
      <c r="AH69" s="335"/>
      <c r="AI69" s="334"/>
      <c r="AJ69" s="348"/>
    </row>
    <row r="70" spans="1:36" ht="12" hidden="1" customHeight="1" x14ac:dyDescent="0.15">
      <c r="A70" s="320"/>
      <c r="B70" s="321"/>
      <c r="C70" s="322">
        <v>8</v>
      </c>
      <c r="D70" s="323"/>
      <c r="E70" s="326"/>
      <c r="F70" s="327"/>
      <c r="G70" s="327"/>
      <c r="H70" s="327"/>
      <c r="I70" s="328"/>
      <c r="J70" s="326"/>
      <c r="K70" s="327"/>
      <c r="L70" s="327"/>
      <c r="M70" s="327"/>
      <c r="N70" s="327"/>
      <c r="O70" s="327"/>
      <c r="P70" s="327"/>
      <c r="Q70" s="327"/>
      <c r="R70" s="327"/>
      <c r="S70" s="327"/>
      <c r="T70" s="327"/>
      <c r="U70" s="327"/>
      <c r="V70" s="327"/>
      <c r="W70" s="327"/>
      <c r="X70" s="327"/>
      <c r="Y70" s="327"/>
      <c r="Z70" s="327"/>
      <c r="AA70" s="327"/>
      <c r="AB70" s="327"/>
      <c r="AC70" s="327"/>
      <c r="AD70" s="327"/>
      <c r="AE70" s="327"/>
      <c r="AF70" s="328"/>
      <c r="AG70" s="332"/>
      <c r="AH70" s="333"/>
      <c r="AI70" s="332"/>
      <c r="AJ70" s="347"/>
    </row>
    <row r="71" spans="1:36" ht="12" hidden="1" customHeight="1" x14ac:dyDescent="0.15">
      <c r="A71" s="320"/>
      <c r="B71" s="321"/>
      <c r="C71" s="324"/>
      <c r="D71" s="325"/>
      <c r="E71" s="329"/>
      <c r="F71" s="330"/>
      <c r="G71" s="330"/>
      <c r="H71" s="330"/>
      <c r="I71" s="331"/>
      <c r="J71" s="329"/>
      <c r="K71" s="330"/>
      <c r="L71" s="330"/>
      <c r="M71" s="330"/>
      <c r="N71" s="330"/>
      <c r="O71" s="330"/>
      <c r="P71" s="330"/>
      <c r="Q71" s="330"/>
      <c r="R71" s="330"/>
      <c r="S71" s="330"/>
      <c r="T71" s="330"/>
      <c r="U71" s="330"/>
      <c r="V71" s="330"/>
      <c r="W71" s="330"/>
      <c r="X71" s="330"/>
      <c r="Y71" s="330"/>
      <c r="Z71" s="330"/>
      <c r="AA71" s="330"/>
      <c r="AB71" s="330"/>
      <c r="AC71" s="330"/>
      <c r="AD71" s="330"/>
      <c r="AE71" s="330"/>
      <c r="AF71" s="331"/>
      <c r="AG71" s="334"/>
      <c r="AH71" s="335"/>
      <c r="AI71" s="334"/>
      <c r="AJ71" s="348"/>
    </row>
    <row r="72" spans="1:36" ht="12" hidden="1" customHeight="1" x14ac:dyDescent="0.15">
      <c r="A72" s="320"/>
      <c r="B72" s="321"/>
      <c r="C72" s="324"/>
      <c r="D72" s="325"/>
      <c r="E72" s="329"/>
      <c r="F72" s="330"/>
      <c r="G72" s="330"/>
      <c r="H72" s="330"/>
      <c r="I72" s="331"/>
      <c r="J72" s="329"/>
      <c r="K72" s="330"/>
      <c r="L72" s="330"/>
      <c r="M72" s="330"/>
      <c r="N72" s="330"/>
      <c r="O72" s="330"/>
      <c r="P72" s="330"/>
      <c r="Q72" s="330"/>
      <c r="R72" s="330"/>
      <c r="S72" s="330"/>
      <c r="T72" s="330"/>
      <c r="U72" s="330"/>
      <c r="V72" s="330"/>
      <c r="W72" s="330"/>
      <c r="X72" s="330"/>
      <c r="Y72" s="330"/>
      <c r="Z72" s="330"/>
      <c r="AA72" s="330"/>
      <c r="AB72" s="330"/>
      <c r="AC72" s="330"/>
      <c r="AD72" s="330"/>
      <c r="AE72" s="330"/>
      <c r="AF72" s="331"/>
      <c r="AG72" s="334"/>
      <c r="AH72" s="335"/>
      <c r="AI72" s="334"/>
      <c r="AJ72" s="348"/>
    </row>
    <row r="73" spans="1:36" ht="12" hidden="1" customHeight="1" x14ac:dyDescent="0.15">
      <c r="A73" s="320"/>
      <c r="B73" s="321"/>
      <c r="C73" s="324"/>
      <c r="D73" s="325"/>
      <c r="E73" s="329"/>
      <c r="F73" s="330"/>
      <c r="G73" s="330"/>
      <c r="H73" s="330"/>
      <c r="I73" s="331"/>
      <c r="J73" s="329"/>
      <c r="K73" s="330"/>
      <c r="L73" s="330"/>
      <c r="M73" s="330"/>
      <c r="N73" s="330"/>
      <c r="O73" s="330"/>
      <c r="P73" s="330"/>
      <c r="Q73" s="330"/>
      <c r="R73" s="330"/>
      <c r="S73" s="330"/>
      <c r="T73" s="330"/>
      <c r="U73" s="330"/>
      <c r="V73" s="330"/>
      <c r="W73" s="330"/>
      <c r="X73" s="330"/>
      <c r="Y73" s="330"/>
      <c r="Z73" s="330"/>
      <c r="AA73" s="330"/>
      <c r="AB73" s="330"/>
      <c r="AC73" s="330"/>
      <c r="AD73" s="330"/>
      <c r="AE73" s="330"/>
      <c r="AF73" s="331"/>
      <c r="AG73" s="334"/>
      <c r="AH73" s="335"/>
      <c r="AI73" s="334"/>
      <c r="AJ73" s="348"/>
    </row>
    <row r="74" spans="1:36" ht="12" hidden="1" customHeight="1" x14ac:dyDescent="0.15">
      <c r="A74" s="320"/>
      <c r="B74" s="321"/>
      <c r="C74" s="322">
        <v>9</v>
      </c>
      <c r="D74" s="323"/>
      <c r="E74" s="326"/>
      <c r="F74" s="327"/>
      <c r="G74" s="327"/>
      <c r="H74" s="327"/>
      <c r="I74" s="328"/>
      <c r="J74" s="326"/>
      <c r="K74" s="327"/>
      <c r="L74" s="327"/>
      <c r="M74" s="327"/>
      <c r="N74" s="327"/>
      <c r="O74" s="327"/>
      <c r="P74" s="327"/>
      <c r="Q74" s="327"/>
      <c r="R74" s="327"/>
      <c r="S74" s="327"/>
      <c r="T74" s="327"/>
      <c r="U74" s="327"/>
      <c r="V74" s="327"/>
      <c r="W74" s="327"/>
      <c r="X74" s="327"/>
      <c r="Y74" s="327"/>
      <c r="Z74" s="327"/>
      <c r="AA74" s="327"/>
      <c r="AB74" s="327"/>
      <c r="AC74" s="327"/>
      <c r="AD74" s="327"/>
      <c r="AE74" s="327"/>
      <c r="AF74" s="328"/>
      <c r="AG74" s="332"/>
      <c r="AH74" s="333"/>
      <c r="AI74" s="332"/>
      <c r="AJ74" s="347"/>
    </row>
    <row r="75" spans="1:36" ht="12" hidden="1" customHeight="1" x14ac:dyDescent="0.15">
      <c r="A75" s="320"/>
      <c r="B75" s="321"/>
      <c r="C75" s="324"/>
      <c r="D75" s="325"/>
      <c r="E75" s="329"/>
      <c r="F75" s="330"/>
      <c r="G75" s="330"/>
      <c r="H75" s="330"/>
      <c r="I75" s="331"/>
      <c r="J75" s="329"/>
      <c r="K75" s="330"/>
      <c r="L75" s="330"/>
      <c r="M75" s="330"/>
      <c r="N75" s="330"/>
      <c r="O75" s="330"/>
      <c r="P75" s="330"/>
      <c r="Q75" s="330"/>
      <c r="R75" s="330"/>
      <c r="S75" s="330"/>
      <c r="T75" s="330"/>
      <c r="U75" s="330"/>
      <c r="V75" s="330"/>
      <c r="W75" s="330"/>
      <c r="X75" s="330"/>
      <c r="Y75" s="330"/>
      <c r="Z75" s="330"/>
      <c r="AA75" s="330"/>
      <c r="AB75" s="330"/>
      <c r="AC75" s="330"/>
      <c r="AD75" s="330"/>
      <c r="AE75" s="330"/>
      <c r="AF75" s="331"/>
      <c r="AG75" s="334"/>
      <c r="AH75" s="335"/>
      <c r="AI75" s="334"/>
      <c r="AJ75" s="348"/>
    </row>
    <row r="76" spans="1:36" ht="12" hidden="1" customHeight="1" x14ac:dyDescent="0.15">
      <c r="A76" s="320"/>
      <c r="B76" s="321"/>
      <c r="C76" s="324"/>
      <c r="D76" s="325"/>
      <c r="E76" s="329"/>
      <c r="F76" s="330"/>
      <c r="G76" s="330"/>
      <c r="H76" s="330"/>
      <c r="I76" s="331"/>
      <c r="J76" s="329"/>
      <c r="K76" s="330"/>
      <c r="L76" s="330"/>
      <c r="M76" s="330"/>
      <c r="N76" s="330"/>
      <c r="O76" s="330"/>
      <c r="P76" s="330"/>
      <c r="Q76" s="330"/>
      <c r="R76" s="330"/>
      <c r="S76" s="330"/>
      <c r="T76" s="330"/>
      <c r="U76" s="330"/>
      <c r="V76" s="330"/>
      <c r="W76" s="330"/>
      <c r="X76" s="330"/>
      <c r="Y76" s="330"/>
      <c r="Z76" s="330"/>
      <c r="AA76" s="330"/>
      <c r="AB76" s="330"/>
      <c r="AC76" s="330"/>
      <c r="AD76" s="330"/>
      <c r="AE76" s="330"/>
      <c r="AF76" s="331"/>
      <c r="AG76" s="334"/>
      <c r="AH76" s="335"/>
      <c r="AI76" s="334"/>
      <c r="AJ76" s="348"/>
    </row>
    <row r="77" spans="1:36" ht="12" hidden="1" customHeight="1" x14ac:dyDescent="0.15">
      <c r="A77" s="320"/>
      <c r="B77" s="321"/>
      <c r="C77" s="351"/>
      <c r="D77" s="352"/>
      <c r="E77" s="342"/>
      <c r="F77" s="343"/>
      <c r="G77" s="343"/>
      <c r="H77" s="343"/>
      <c r="I77" s="344"/>
      <c r="J77" s="342"/>
      <c r="K77" s="343"/>
      <c r="L77" s="343"/>
      <c r="M77" s="343"/>
      <c r="N77" s="343"/>
      <c r="O77" s="343"/>
      <c r="P77" s="343"/>
      <c r="Q77" s="343"/>
      <c r="R77" s="343"/>
      <c r="S77" s="343"/>
      <c r="T77" s="343"/>
      <c r="U77" s="343"/>
      <c r="V77" s="343"/>
      <c r="W77" s="343"/>
      <c r="X77" s="343"/>
      <c r="Y77" s="343"/>
      <c r="Z77" s="343"/>
      <c r="AA77" s="343"/>
      <c r="AB77" s="343"/>
      <c r="AC77" s="343"/>
      <c r="AD77" s="343"/>
      <c r="AE77" s="343"/>
      <c r="AF77" s="344"/>
      <c r="AG77" s="334"/>
      <c r="AH77" s="335"/>
      <c r="AI77" s="334"/>
      <c r="AJ77" s="348"/>
    </row>
    <row r="78" spans="1:36" ht="12" hidden="1" customHeight="1" x14ac:dyDescent="0.15">
      <c r="A78" s="320"/>
      <c r="B78" s="321"/>
      <c r="C78" s="322">
        <v>10</v>
      </c>
      <c r="D78" s="323"/>
      <c r="E78" s="326"/>
      <c r="F78" s="327"/>
      <c r="G78" s="327"/>
      <c r="H78" s="327"/>
      <c r="I78" s="328"/>
      <c r="J78" s="326"/>
      <c r="K78" s="327"/>
      <c r="L78" s="327"/>
      <c r="M78" s="327"/>
      <c r="N78" s="327"/>
      <c r="O78" s="327"/>
      <c r="P78" s="327"/>
      <c r="Q78" s="327"/>
      <c r="R78" s="327"/>
      <c r="S78" s="327"/>
      <c r="T78" s="327"/>
      <c r="U78" s="327"/>
      <c r="V78" s="327"/>
      <c r="W78" s="327"/>
      <c r="X78" s="327"/>
      <c r="Y78" s="327"/>
      <c r="Z78" s="327"/>
      <c r="AA78" s="327"/>
      <c r="AB78" s="327"/>
      <c r="AC78" s="327"/>
      <c r="AD78" s="327"/>
      <c r="AE78" s="327"/>
      <c r="AF78" s="328"/>
      <c r="AG78" s="332"/>
      <c r="AH78" s="333"/>
      <c r="AI78" s="332"/>
      <c r="AJ78" s="347"/>
    </row>
    <row r="79" spans="1:36" ht="12" hidden="1" customHeight="1" x14ac:dyDescent="0.15">
      <c r="A79" s="320"/>
      <c r="B79" s="321"/>
      <c r="C79" s="324"/>
      <c r="D79" s="325"/>
      <c r="E79" s="329"/>
      <c r="F79" s="330"/>
      <c r="G79" s="330"/>
      <c r="H79" s="330"/>
      <c r="I79" s="331"/>
      <c r="J79" s="329"/>
      <c r="K79" s="330"/>
      <c r="L79" s="330"/>
      <c r="M79" s="330"/>
      <c r="N79" s="330"/>
      <c r="O79" s="330"/>
      <c r="P79" s="330"/>
      <c r="Q79" s="330"/>
      <c r="R79" s="330"/>
      <c r="S79" s="330"/>
      <c r="T79" s="330"/>
      <c r="U79" s="330"/>
      <c r="V79" s="330"/>
      <c r="W79" s="330"/>
      <c r="X79" s="330"/>
      <c r="Y79" s="330"/>
      <c r="Z79" s="330"/>
      <c r="AA79" s="330"/>
      <c r="AB79" s="330"/>
      <c r="AC79" s="330"/>
      <c r="AD79" s="330"/>
      <c r="AE79" s="330"/>
      <c r="AF79" s="331"/>
      <c r="AG79" s="334"/>
      <c r="AH79" s="335"/>
      <c r="AI79" s="334"/>
      <c r="AJ79" s="348"/>
    </row>
    <row r="80" spans="1:36" ht="12" hidden="1" customHeight="1" x14ac:dyDescent="0.15">
      <c r="A80" s="320"/>
      <c r="B80" s="321"/>
      <c r="C80" s="324"/>
      <c r="D80" s="325"/>
      <c r="E80" s="329"/>
      <c r="F80" s="330"/>
      <c r="G80" s="330"/>
      <c r="H80" s="330"/>
      <c r="I80" s="331"/>
      <c r="J80" s="329"/>
      <c r="K80" s="330"/>
      <c r="L80" s="330"/>
      <c r="M80" s="330"/>
      <c r="N80" s="330"/>
      <c r="O80" s="330"/>
      <c r="P80" s="330"/>
      <c r="Q80" s="330"/>
      <c r="R80" s="330"/>
      <c r="S80" s="330"/>
      <c r="T80" s="330"/>
      <c r="U80" s="330"/>
      <c r="V80" s="330"/>
      <c r="W80" s="330"/>
      <c r="X80" s="330"/>
      <c r="Y80" s="330"/>
      <c r="Z80" s="330"/>
      <c r="AA80" s="330"/>
      <c r="AB80" s="330"/>
      <c r="AC80" s="330"/>
      <c r="AD80" s="330"/>
      <c r="AE80" s="330"/>
      <c r="AF80" s="331"/>
      <c r="AG80" s="334"/>
      <c r="AH80" s="335"/>
      <c r="AI80" s="334"/>
      <c r="AJ80" s="348"/>
    </row>
    <row r="81" spans="1:75" ht="12" hidden="1" customHeight="1" x14ac:dyDescent="0.15">
      <c r="A81" s="320"/>
      <c r="B81" s="321"/>
      <c r="C81" s="351"/>
      <c r="D81" s="352"/>
      <c r="E81" s="342"/>
      <c r="F81" s="343"/>
      <c r="G81" s="343"/>
      <c r="H81" s="343"/>
      <c r="I81" s="344"/>
      <c r="J81" s="342"/>
      <c r="K81" s="343"/>
      <c r="L81" s="343"/>
      <c r="M81" s="343"/>
      <c r="N81" s="343"/>
      <c r="O81" s="343"/>
      <c r="P81" s="343"/>
      <c r="Q81" s="343"/>
      <c r="R81" s="343"/>
      <c r="S81" s="343"/>
      <c r="T81" s="343"/>
      <c r="U81" s="343"/>
      <c r="V81" s="343"/>
      <c r="W81" s="343"/>
      <c r="X81" s="343"/>
      <c r="Y81" s="343"/>
      <c r="Z81" s="343"/>
      <c r="AA81" s="343"/>
      <c r="AB81" s="343"/>
      <c r="AC81" s="343"/>
      <c r="AD81" s="343"/>
      <c r="AE81" s="343"/>
      <c r="AF81" s="344"/>
      <c r="AG81" s="334"/>
      <c r="AH81" s="335"/>
      <c r="AI81" s="334"/>
      <c r="AJ81" s="348"/>
    </row>
    <row r="82" spans="1:75" ht="12" customHeight="1" x14ac:dyDescent="0.15">
      <c r="A82" s="320"/>
      <c r="B82" s="321"/>
      <c r="C82" s="361" t="s">
        <v>34</v>
      </c>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3"/>
      <c r="AN82" s="113"/>
    </row>
    <row r="83" spans="1:75" x14ac:dyDescent="0.15">
      <c r="A83" s="320"/>
      <c r="B83" s="321"/>
      <c r="C83" s="364"/>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6"/>
      <c r="AN83" s="113"/>
    </row>
    <row r="84" spans="1:75" ht="12" customHeight="1" x14ac:dyDescent="0.15">
      <c r="A84" s="320"/>
      <c r="B84" s="321"/>
      <c r="C84" s="364"/>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6"/>
      <c r="AN84" s="113"/>
    </row>
    <row r="85" spans="1:75" ht="12" customHeight="1" x14ac:dyDescent="0.15">
      <c r="A85" s="193"/>
      <c r="B85" s="194"/>
      <c r="C85" s="367" t="s">
        <v>52</v>
      </c>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9"/>
      <c r="AL85" s="122"/>
      <c r="AO85" s="109"/>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1:75" ht="12" customHeight="1" x14ac:dyDescent="0.15">
      <c r="A86" s="193"/>
      <c r="B86" s="194"/>
      <c r="C86" s="364"/>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6"/>
      <c r="AO86" s="109"/>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1:75" ht="12" customHeight="1" thickBot="1" x14ac:dyDescent="0.2">
      <c r="A87" s="193"/>
      <c r="B87" s="194"/>
      <c r="C87" s="370"/>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2"/>
      <c r="AO87" s="109"/>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1:75" ht="12" customHeight="1" x14ac:dyDescent="0.15">
      <c r="A88" s="373" t="s">
        <v>53</v>
      </c>
      <c r="B88" s="374"/>
      <c r="C88" s="374"/>
      <c r="D88" s="374"/>
      <c r="E88" s="374"/>
      <c r="F88" s="374"/>
      <c r="G88" s="375"/>
      <c r="H88" s="382" t="s">
        <v>35</v>
      </c>
      <c r="I88" s="383"/>
      <c r="J88" s="383"/>
      <c r="K88" s="383"/>
      <c r="L88" s="383"/>
      <c r="M88" s="383"/>
      <c r="N88" s="383"/>
      <c r="O88" s="383"/>
      <c r="P88" s="383"/>
      <c r="Q88" s="383"/>
      <c r="R88" s="383"/>
      <c r="S88" s="383"/>
      <c r="T88" s="383"/>
      <c r="U88" s="383"/>
      <c r="V88" s="383"/>
      <c r="W88" s="383"/>
      <c r="X88" s="384"/>
      <c r="Y88" s="385" t="s">
        <v>36</v>
      </c>
      <c r="Z88" s="384"/>
      <c r="AA88" s="386" t="s">
        <v>37</v>
      </c>
      <c r="AB88" s="386"/>
      <c r="AC88" s="386"/>
      <c r="AD88" s="386"/>
      <c r="AE88" s="386"/>
      <c r="AF88" s="386" t="s">
        <v>38</v>
      </c>
      <c r="AG88" s="386"/>
      <c r="AH88" s="386"/>
      <c r="AI88" s="386"/>
      <c r="AJ88" s="387"/>
      <c r="AN88" s="113"/>
    </row>
    <row r="89" spans="1:75" ht="12" customHeight="1" x14ac:dyDescent="0.15">
      <c r="A89" s="376"/>
      <c r="B89" s="377"/>
      <c r="C89" s="377"/>
      <c r="D89" s="377"/>
      <c r="E89" s="377"/>
      <c r="F89" s="377"/>
      <c r="G89" s="378"/>
      <c r="H89" s="388"/>
      <c r="I89" s="389"/>
      <c r="J89" s="389"/>
      <c r="K89" s="389"/>
      <c r="L89" s="389"/>
      <c r="M89" s="389"/>
      <c r="N89" s="389"/>
      <c r="O89" s="389"/>
      <c r="P89" s="389"/>
      <c r="Q89" s="389"/>
      <c r="R89" s="389"/>
      <c r="S89" s="389"/>
      <c r="T89" s="389"/>
      <c r="U89" s="389"/>
      <c r="V89" s="389"/>
      <c r="W89" s="389"/>
      <c r="X89" s="390"/>
      <c r="Y89" s="391"/>
      <c r="Z89" s="392"/>
      <c r="AA89" s="393"/>
      <c r="AB89" s="393"/>
      <c r="AC89" s="393"/>
      <c r="AD89" s="393"/>
      <c r="AE89" s="393"/>
      <c r="AF89" s="393"/>
      <c r="AG89" s="393"/>
      <c r="AH89" s="393"/>
      <c r="AI89" s="393"/>
      <c r="AJ89" s="394"/>
      <c r="AN89" s="113"/>
    </row>
    <row r="90" spans="1:75" ht="12" customHeight="1" x14ac:dyDescent="0.15">
      <c r="A90" s="376"/>
      <c r="B90" s="377"/>
      <c r="C90" s="377"/>
      <c r="D90" s="377"/>
      <c r="E90" s="377"/>
      <c r="F90" s="377"/>
      <c r="G90" s="378"/>
      <c r="H90" s="395"/>
      <c r="I90" s="396"/>
      <c r="J90" s="396"/>
      <c r="K90" s="396"/>
      <c r="L90" s="396"/>
      <c r="M90" s="396"/>
      <c r="N90" s="396"/>
      <c r="O90" s="396"/>
      <c r="P90" s="396"/>
      <c r="Q90" s="396"/>
      <c r="R90" s="396"/>
      <c r="S90" s="396"/>
      <c r="T90" s="396"/>
      <c r="U90" s="396"/>
      <c r="V90" s="396"/>
      <c r="W90" s="396"/>
      <c r="X90" s="397"/>
      <c r="Y90" s="391"/>
      <c r="Z90" s="392"/>
      <c r="AA90" s="398"/>
      <c r="AB90" s="398"/>
      <c r="AC90" s="398"/>
      <c r="AD90" s="398"/>
      <c r="AE90" s="398"/>
      <c r="AF90" s="398"/>
      <c r="AG90" s="398"/>
      <c r="AH90" s="398"/>
      <c r="AI90" s="398"/>
      <c r="AJ90" s="399"/>
      <c r="AN90" s="113"/>
    </row>
    <row r="91" spans="1:75" ht="12" customHeight="1" x14ac:dyDescent="0.15">
      <c r="A91" s="376"/>
      <c r="B91" s="377"/>
      <c r="C91" s="377"/>
      <c r="D91" s="377"/>
      <c r="E91" s="377"/>
      <c r="F91" s="377"/>
      <c r="G91" s="378"/>
      <c r="H91" s="395"/>
      <c r="I91" s="396"/>
      <c r="J91" s="396"/>
      <c r="K91" s="396"/>
      <c r="L91" s="396"/>
      <c r="M91" s="396"/>
      <c r="N91" s="396"/>
      <c r="O91" s="396"/>
      <c r="P91" s="396"/>
      <c r="Q91" s="396"/>
      <c r="R91" s="396"/>
      <c r="S91" s="396"/>
      <c r="T91" s="396"/>
      <c r="U91" s="396"/>
      <c r="V91" s="396"/>
      <c r="W91" s="396"/>
      <c r="X91" s="397"/>
      <c r="Y91" s="391"/>
      <c r="Z91" s="392"/>
      <c r="AA91" s="398"/>
      <c r="AB91" s="398"/>
      <c r="AC91" s="398"/>
      <c r="AD91" s="398"/>
      <c r="AE91" s="398"/>
      <c r="AF91" s="398"/>
      <c r="AG91" s="398"/>
      <c r="AH91" s="398"/>
      <c r="AI91" s="398"/>
      <c r="AJ91" s="399"/>
      <c r="AN91" s="113"/>
    </row>
    <row r="92" spans="1:75" ht="12" customHeight="1" x14ac:dyDescent="0.15">
      <c r="A92" s="376"/>
      <c r="B92" s="377"/>
      <c r="C92" s="377"/>
      <c r="D92" s="377"/>
      <c r="E92" s="377"/>
      <c r="F92" s="377"/>
      <c r="G92" s="378"/>
      <c r="H92" s="395"/>
      <c r="I92" s="396"/>
      <c r="J92" s="396"/>
      <c r="K92" s="396"/>
      <c r="L92" s="396"/>
      <c r="M92" s="396"/>
      <c r="N92" s="396"/>
      <c r="O92" s="396"/>
      <c r="P92" s="396"/>
      <c r="Q92" s="396"/>
      <c r="R92" s="396"/>
      <c r="S92" s="396"/>
      <c r="T92" s="396"/>
      <c r="U92" s="396"/>
      <c r="V92" s="396"/>
      <c r="W92" s="396"/>
      <c r="X92" s="397"/>
      <c r="Y92" s="391"/>
      <c r="Z92" s="392"/>
      <c r="AA92" s="398"/>
      <c r="AB92" s="398"/>
      <c r="AC92" s="398"/>
      <c r="AD92" s="398"/>
      <c r="AE92" s="398"/>
      <c r="AF92" s="398"/>
      <c r="AG92" s="398"/>
      <c r="AH92" s="398"/>
      <c r="AI92" s="398"/>
      <c r="AJ92" s="399"/>
      <c r="AN92" s="113"/>
    </row>
    <row r="93" spans="1:75" ht="12" customHeight="1" x14ac:dyDescent="0.15">
      <c r="A93" s="376"/>
      <c r="B93" s="377"/>
      <c r="C93" s="377"/>
      <c r="D93" s="377"/>
      <c r="E93" s="377"/>
      <c r="F93" s="377"/>
      <c r="G93" s="378"/>
      <c r="H93" s="395"/>
      <c r="I93" s="396"/>
      <c r="J93" s="396"/>
      <c r="K93" s="396"/>
      <c r="L93" s="396"/>
      <c r="M93" s="396"/>
      <c r="N93" s="396"/>
      <c r="O93" s="396"/>
      <c r="P93" s="396"/>
      <c r="Q93" s="396"/>
      <c r="R93" s="396"/>
      <c r="S93" s="396"/>
      <c r="T93" s="396"/>
      <c r="U93" s="396"/>
      <c r="V93" s="396"/>
      <c r="W93" s="396"/>
      <c r="X93" s="397"/>
      <c r="Y93" s="391"/>
      <c r="Z93" s="392"/>
      <c r="AA93" s="398"/>
      <c r="AB93" s="398"/>
      <c r="AC93" s="398"/>
      <c r="AD93" s="398"/>
      <c r="AE93" s="398"/>
      <c r="AF93" s="398"/>
      <c r="AG93" s="398"/>
      <c r="AH93" s="398"/>
      <c r="AI93" s="398"/>
      <c r="AJ93" s="399"/>
      <c r="AN93" s="113"/>
    </row>
    <row r="94" spans="1:75" ht="12" hidden="1" customHeight="1" x14ac:dyDescent="0.15">
      <c r="A94" s="376"/>
      <c r="B94" s="377"/>
      <c r="C94" s="377"/>
      <c r="D94" s="377"/>
      <c r="E94" s="377"/>
      <c r="F94" s="377"/>
      <c r="G94" s="378"/>
      <c r="H94" s="395"/>
      <c r="I94" s="396"/>
      <c r="J94" s="396"/>
      <c r="K94" s="396"/>
      <c r="L94" s="396"/>
      <c r="M94" s="396"/>
      <c r="N94" s="396"/>
      <c r="O94" s="396"/>
      <c r="P94" s="396"/>
      <c r="Q94" s="396"/>
      <c r="R94" s="396"/>
      <c r="S94" s="396"/>
      <c r="T94" s="396"/>
      <c r="U94" s="396"/>
      <c r="V94" s="396"/>
      <c r="W94" s="396"/>
      <c r="X94" s="397"/>
      <c r="Y94" s="391"/>
      <c r="Z94" s="392"/>
      <c r="AA94" s="398"/>
      <c r="AB94" s="398"/>
      <c r="AC94" s="398"/>
      <c r="AD94" s="398"/>
      <c r="AE94" s="398"/>
      <c r="AF94" s="398"/>
      <c r="AG94" s="398"/>
      <c r="AH94" s="398"/>
      <c r="AI94" s="398"/>
      <c r="AJ94" s="399"/>
      <c r="AN94" s="113"/>
    </row>
    <row r="95" spans="1:75" ht="12" hidden="1" customHeight="1" x14ac:dyDescent="0.15">
      <c r="A95" s="376"/>
      <c r="B95" s="377"/>
      <c r="C95" s="377"/>
      <c r="D95" s="377"/>
      <c r="E95" s="377"/>
      <c r="F95" s="377"/>
      <c r="G95" s="378"/>
      <c r="H95" s="395"/>
      <c r="I95" s="396"/>
      <c r="J95" s="396"/>
      <c r="K95" s="396"/>
      <c r="L95" s="396"/>
      <c r="M95" s="396"/>
      <c r="N95" s="396"/>
      <c r="O95" s="396"/>
      <c r="P95" s="396"/>
      <c r="Q95" s="396"/>
      <c r="R95" s="396"/>
      <c r="S95" s="396"/>
      <c r="T95" s="396"/>
      <c r="U95" s="396"/>
      <c r="V95" s="396"/>
      <c r="W95" s="396"/>
      <c r="X95" s="397"/>
      <c r="Y95" s="391"/>
      <c r="Z95" s="392"/>
      <c r="AA95" s="398"/>
      <c r="AB95" s="398"/>
      <c r="AC95" s="398"/>
      <c r="AD95" s="398"/>
      <c r="AE95" s="398"/>
      <c r="AF95" s="398"/>
      <c r="AG95" s="398"/>
      <c r="AH95" s="398"/>
      <c r="AI95" s="398"/>
      <c r="AJ95" s="399"/>
      <c r="AN95" s="113"/>
    </row>
    <row r="96" spans="1:75" ht="12" hidden="1" customHeight="1" x14ac:dyDescent="0.15">
      <c r="A96" s="376"/>
      <c r="B96" s="377"/>
      <c r="C96" s="377"/>
      <c r="D96" s="377"/>
      <c r="E96" s="377"/>
      <c r="F96" s="377"/>
      <c r="G96" s="378"/>
      <c r="H96" s="395"/>
      <c r="I96" s="396"/>
      <c r="J96" s="396"/>
      <c r="K96" s="396"/>
      <c r="L96" s="396"/>
      <c r="M96" s="396"/>
      <c r="N96" s="396"/>
      <c r="O96" s="396"/>
      <c r="P96" s="396"/>
      <c r="Q96" s="396"/>
      <c r="R96" s="396"/>
      <c r="S96" s="396"/>
      <c r="T96" s="396"/>
      <c r="U96" s="396"/>
      <c r="V96" s="396"/>
      <c r="W96" s="396"/>
      <c r="X96" s="397"/>
      <c r="Y96" s="391"/>
      <c r="Z96" s="392"/>
      <c r="AA96" s="398"/>
      <c r="AB96" s="398"/>
      <c r="AC96" s="398"/>
      <c r="AD96" s="398"/>
      <c r="AE96" s="398"/>
      <c r="AF96" s="398"/>
      <c r="AG96" s="398"/>
      <c r="AH96" s="398"/>
      <c r="AI96" s="398"/>
      <c r="AJ96" s="399"/>
      <c r="AN96" s="113"/>
    </row>
    <row r="97" spans="1:40" ht="12" hidden="1" customHeight="1" x14ac:dyDescent="0.15">
      <c r="A97" s="376"/>
      <c r="B97" s="377"/>
      <c r="C97" s="377"/>
      <c r="D97" s="377"/>
      <c r="E97" s="377"/>
      <c r="F97" s="377"/>
      <c r="G97" s="378"/>
      <c r="H97" s="395"/>
      <c r="I97" s="396"/>
      <c r="J97" s="396"/>
      <c r="K97" s="396"/>
      <c r="L97" s="396"/>
      <c r="M97" s="396"/>
      <c r="N97" s="396"/>
      <c r="O97" s="396"/>
      <c r="P97" s="396"/>
      <c r="Q97" s="396"/>
      <c r="R97" s="396"/>
      <c r="S97" s="396"/>
      <c r="T97" s="396"/>
      <c r="U97" s="396"/>
      <c r="V97" s="396"/>
      <c r="W97" s="396"/>
      <c r="X97" s="397"/>
      <c r="Y97" s="391"/>
      <c r="Z97" s="392"/>
      <c r="AA97" s="398"/>
      <c r="AB97" s="398"/>
      <c r="AC97" s="398"/>
      <c r="AD97" s="398"/>
      <c r="AE97" s="398"/>
      <c r="AF97" s="398"/>
      <c r="AG97" s="398"/>
      <c r="AH97" s="398"/>
      <c r="AI97" s="398"/>
      <c r="AJ97" s="399"/>
      <c r="AN97" s="113"/>
    </row>
    <row r="98" spans="1:40" ht="12" hidden="1" customHeight="1" x14ac:dyDescent="0.15">
      <c r="A98" s="379"/>
      <c r="B98" s="380"/>
      <c r="C98" s="380"/>
      <c r="D98" s="380"/>
      <c r="E98" s="380"/>
      <c r="F98" s="380"/>
      <c r="G98" s="381"/>
      <c r="H98" s="395"/>
      <c r="I98" s="396"/>
      <c r="J98" s="396"/>
      <c r="K98" s="396"/>
      <c r="L98" s="396"/>
      <c r="M98" s="396"/>
      <c r="N98" s="396"/>
      <c r="O98" s="396"/>
      <c r="P98" s="396"/>
      <c r="Q98" s="396"/>
      <c r="R98" s="396"/>
      <c r="S98" s="396"/>
      <c r="T98" s="396"/>
      <c r="U98" s="396"/>
      <c r="V98" s="396"/>
      <c r="W98" s="396"/>
      <c r="X98" s="397"/>
      <c r="Y98" s="391"/>
      <c r="Z98" s="392"/>
      <c r="AA98" s="398"/>
      <c r="AB98" s="398"/>
      <c r="AC98" s="398"/>
      <c r="AD98" s="398"/>
      <c r="AE98" s="398"/>
      <c r="AF98" s="398"/>
      <c r="AG98" s="398"/>
      <c r="AH98" s="398"/>
      <c r="AI98" s="398"/>
      <c r="AJ98" s="399"/>
      <c r="AN98" s="113"/>
    </row>
    <row r="99" spans="1:40" ht="12" customHeight="1" x14ac:dyDescent="0.15">
      <c r="A99" s="400" t="s">
        <v>54</v>
      </c>
      <c r="B99" s="401"/>
      <c r="C99" s="401"/>
      <c r="D99" s="401"/>
      <c r="E99" s="401"/>
      <c r="F99" s="401"/>
      <c r="G99" s="402"/>
      <c r="H99" s="403" t="s">
        <v>29</v>
      </c>
      <c r="I99" s="404"/>
      <c r="J99" s="404"/>
      <c r="K99" s="404"/>
      <c r="L99" s="404"/>
      <c r="M99" s="404"/>
      <c r="N99" s="404"/>
      <c r="O99" s="404"/>
      <c r="P99" s="404"/>
      <c r="Q99" s="404"/>
      <c r="R99" s="404"/>
      <c r="S99" s="404"/>
      <c r="T99" s="404"/>
      <c r="U99" s="404"/>
      <c r="V99" s="404"/>
      <c r="W99" s="404"/>
      <c r="X99" s="405"/>
      <c r="Y99" s="406" t="s">
        <v>36</v>
      </c>
      <c r="Z99" s="405"/>
      <c r="AA99" s="406" t="s">
        <v>39</v>
      </c>
      <c r="AB99" s="404"/>
      <c r="AC99" s="404"/>
      <c r="AD99" s="404"/>
      <c r="AE99" s="404"/>
      <c r="AF99" s="404"/>
      <c r="AG99" s="404"/>
      <c r="AH99" s="404"/>
      <c r="AI99" s="404"/>
      <c r="AJ99" s="407"/>
      <c r="AN99" s="113"/>
    </row>
    <row r="100" spans="1:40" ht="12" customHeight="1" x14ac:dyDescent="0.15">
      <c r="A100" s="376"/>
      <c r="B100" s="377"/>
      <c r="C100" s="377"/>
      <c r="D100" s="377"/>
      <c r="E100" s="377"/>
      <c r="F100" s="377"/>
      <c r="G100" s="378"/>
      <c r="H100" s="408" t="s">
        <v>40</v>
      </c>
      <c r="I100" s="409"/>
      <c r="J100" s="409"/>
      <c r="K100" s="409"/>
      <c r="L100" s="409"/>
      <c r="M100" s="409"/>
      <c r="N100" s="409"/>
      <c r="O100" s="409"/>
      <c r="P100" s="409"/>
      <c r="Q100" s="409"/>
      <c r="R100" s="409"/>
      <c r="S100" s="409"/>
      <c r="T100" s="409"/>
      <c r="U100" s="409"/>
      <c r="V100" s="409"/>
      <c r="W100" s="409"/>
      <c r="X100" s="410"/>
      <c r="Y100" s="411"/>
      <c r="Z100" s="412"/>
      <c r="AA100" s="413"/>
      <c r="AB100" s="414"/>
      <c r="AC100" s="414"/>
      <c r="AD100" s="414"/>
      <c r="AE100" s="414"/>
      <c r="AF100" s="414"/>
      <c r="AG100" s="414"/>
      <c r="AH100" s="414"/>
      <c r="AI100" s="414"/>
      <c r="AJ100" s="415"/>
      <c r="AN100" s="113"/>
    </row>
    <row r="101" spans="1:40" ht="12" customHeight="1" x14ac:dyDescent="0.15">
      <c r="A101" s="376"/>
      <c r="B101" s="377"/>
      <c r="C101" s="377"/>
      <c r="D101" s="377"/>
      <c r="E101" s="377"/>
      <c r="F101" s="377"/>
      <c r="G101" s="378"/>
      <c r="H101" s="416" t="s">
        <v>41</v>
      </c>
      <c r="I101" s="417"/>
      <c r="J101" s="417"/>
      <c r="K101" s="417"/>
      <c r="L101" s="417"/>
      <c r="M101" s="417"/>
      <c r="N101" s="417"/>
      <c r="O101" s="417"/>
      <c r="P101" s="417"/>
      <c r="Q101" s="417"/>
      <c r="R101" s="417"/>
      <c r="S101" s="417"/>
      <c r="T101" s="417"/>
      <c r="U101" s="417"/>
      <c r="V101" s="417"/>
      <c r="W101" s="417"/>
      <c r="X101" s="418"/>
      <c r="Y101" s="411" t="s">
        <v>42</v>
      </c>
      <c r="Z101" s="412"/>
      <c r="AA101" s="419"/>
      <c r="AB101" s="420"/>
      <c r="AC101" s="420"/>
      <c r="AD101" s="420"/>
      <c r="AE101" s="420"/>
      <c r="AF101" s="420"/>
      <c r="AG101" s="420"/>
      <c r="AH101" s="420"/>
      <c r="AI101" s="420"/>
      <c r="AJ101" s="421"/>
      <c r="AN101" s="113"/>
    </row>
    <row r="102" spans="1:40" ht="12" customHeight="1" x14ac:dyDescent="0.15">
      <c r="A102" s="379"/>
      <c r="B102" s="380"/>
      <c r="C102" s="380"/>
      <c r="D102" s="380"/>
      <c r="E102" s="380"/>
      <c r="F102" s="380"/>
      <c r="G102" s="381"/>
      <c r="H102" s="422" t="s">
        <v>43</v>
      </c>
      <c r="I102" s="423"/>
      <c r="J102" s="423"/>
      <c r="K102" s="423"/>
      <c r="L102" s="423"/>
      <c r="M102" s="423"/>
      <c r="N102" s="423"/>
      <c r="O102" s="423"/>
      <c r="P102" s="423"/>
      <c r="Q102" s="423"/>
      <c r="R102" s="423"/>
      <c r="S102" s="423"/>
      <c r="T102" s="423"/>
      <c r="U102" s="423"/>
      <c r="V102" s="423"/>
      <c r="W102" s="423"/>
      <c r="X102" s="424"/>
      <c r="Y102" s="425"/>
      <c r="Z102" s="426"/>
      <c r="AA102" s="427"/>
      <c r="AB102" s="428"/>
      <c r="AC102" s="428"/>
      <c r="AD102" s="428"/>
      <c r="AE102" s="428"/>
      <c r="AF102" s="428"/>
      <c r="AG102" s="428"/>
      <c r="AH102" s="428"/>
      <c r="AI102" s="428"/>
      <c r="AJ102" s="429"/>
      <c r="AN102" s="113"/>
    </row>
    <row r="103" spans="1:40" ht="12" customHeight="1" x14ac:dyDescent="0.15">
      <c r="A103" s="467" t="s">
        <v>44</v>
      </c>
      <c r="B103" s="468"/>
      <c r="C103" s="468"/>
      <c r="D103" s="468"/>
      <c r="E103" s="468"/>
      <c r="F103" s="468"/>
      <c r="G103" s="469"/>
      <c r="H103" s="403" t="s">
        <v>35</v>
      </c>
      <c r="I103" s="404"/>
      <c r="J103" s="404"/>
      <c r="K103" s="404"/>
      <c r="L103" s="404"/>
      <c r="M103" s="404"/>
      <c r="N103" s="404"/>
      <c r="O103" s="404"/>
      <c r="P103" s="404"/>
      <c r="Q103" s="404"/>
      <c r="R103" s="404"/>
      <c r="S103" s="404"/>
      <c r="T103" s="404"/>
      <c r="U103" s="404"/>
      <c r="V103" s="404"/>
      <c r="W103" s="404"/>
      <c r="X103" s="405"/>
      <c r="Y103" s="406" t="s">
        <v>36</v>
      </c>
      <c r="Z103" s="405"/>
      <c r="AA103" s="406" t="s">
        <v>37</v>
      </c>
      <c r="AB103" s="404"/>
      <c r="AC103" s="404"/>
      <c r="AD103" s="404"/>
      <c r="AE103" s="405"/>
      <c r="AF103" s="406" t="s">
        <v>38</v>
      </c>
      <c r="AG103" s="404"/>
      <c r="AH103" s="404"/>
      <c r="AI103" s="404"/>
      <c r="AJ103" s="407"/>
      <c r="AN103" s="113"/>
    </row>
    <row r="104" spans="1:40" ht="17.25" customHeight="1" x14ac:dyDescent="0.15">
      <c r="A104" s="470"/>
      <c r="B104" s="471"/>
      <c r="C104" s="471"/>
      <c r="D104" s="471"/>
      <c r="E104" s="471"/>
      <c r="F104" s="471"/>
      <c r="G104" s="472"/>
      <c r="H104" s="445" t="s">
        <v>55</v>
      </c>
      <c r="I104" s="446"/>
      <c r="J104" s="447" t="s">
        <v>29</v>
      </c>
      <c r="K104" s="448"/>
      <c r="L104" s="448"/>
      <c r="M104" s="448"/>
      <c r="N104" s="448"/>
      <c r="O104" s="448"/>
      <c r="P104" s="448"/>
      <c r="Q104" s="448"/>
      <c r="R104" s="448"/>
      <c r="S104" s="448"/>
      <c r="T104" s="448"/>
      <c r="U104" s="448"/>
      <c r="V104" s="448"/>
      <c r="W104" s="448"/>
      <c r="X104" s="449"/>
      <c r="Y104" s="450"/>
      <c r="Z104" s="451"/>
      <c r="AA104" s="452"/>
      <c r="AB104" s="452"/>
      <c r="AC104" s="452"/>
      <c r="AD104" s="452"/>
      <c r="AE104" s="452"/>
      <c r="AF104" s="452"/>
      <c r="AG104" s="452"/>
      <c r="AH104" s="452"/>
      <c r="AI104" s="452"/>
      <c r="AJ104" s="453"/>
      <c r="AN104" s="113"/>
    </row>
    <row r="105" spans="1:40" x14ac:dyDescent="0.15">
      <c r="A105" s="470"/>
      <c r="B105" s="471"/>
      <c r="C105" s="471"/>
      <c r="D105" s="471"/>
      <c r="E105" s="471"/>
      <c r="F105" s="471"/>
      <c r="G105" s="472"/>
      <c r="H105" s="430"/>
      <c r="I105" s="431"/>
      <c r="J105" s="432" t="s">
        <v>56</v>
      </c>
      <c r="K105" s="432"/>
      <c r="L105" s="432"/>
      <c r="M105" s="432"/>
      <c r="N105" s="432"/>
      <c r="O105" s="432"/>
      <c r="P105" s="432"/>
      <c r="Q105" s="432"/>
      <c r="R105" s="432"/>
      <c r="S105" s="432"/>
      <c r="T105" s="432"/>
      <c r="U105" s="432"/>
      <c r="V105" s="432"/>
      <c r="W105" s="432"/>
      <c r="X105" s="433"/>
      <c r="Y105" s="434"/>
      <c r="Z105" s="435"/>
      <c r="AA105" s="436"/>
      <c r="AB105" s="436"/>
      <c r="AC105" s="436"/>
      <c r="AD105" s="436"/>
      <c r="AE105" s="436"/>
      <c r="AF105" s="436"/>
      <c r="AG105" s="436"/>
      <c r="AH105" s="436"/>
      <c r="AI105" s="436"/>
      <c r="AJ105" s="437"/>
      <c r="AN105" s="113"/>
    </row>
    <row r="106" spans="1:40" x14ac:dyDescent="0.15">
      <c r="A106" s="470"/>
      <c r="B106" s="471"/>
      <c r="C106" s="471"/>
      <c r="D106" s="471"/>
      <c r="E106" s="471"/>
      <c r="F106" s="471"/>
      <c r="G106" s="472"/>
      <c r="H106" s="438">
        <v>1</v>
      </c>
      <c r="I106" s="439"/>
      <c r="J106" s="440"/>
      <c r="K106" s="441"/>
      <c r="L106" s="441"/>
      <c r="M106" s="441"/>
      <c r="N106" s="441"/>
      <c r="O106" s="441"/>
      <c r="P106" s="441"/>
      <c r="Q106" s="441"/>
      <c r="R106" s="441"/>
      <c r="S106" s="441"/>
      <c r="T106" s="441"/>
      <c r="U106" s="441"/>
      <c r="V106" s="441"/>
      <c r="W106" s="441"/>
      <c r="X106" s="442"/>
      <c r="Y106" s="391"/>
      <c r="Z106" s="392"/>
      <c r="AA106" s="443"/>
      <c r="AB106" s="443"/>
      <c r="AC106" s="443"/>
      <c r="AD106" s="443"/>
      <c r="AE106" s="443"/>
      <c r="AF106" s="443"/>
      <c r="AG106" s="443"/>
      <c r="AH106" s="443"/>
      <c r="AI106" s="443"/>
      <c r="AJ106" s="444"/>
      <c r="AN106" s="113"/>
    </row>
    <row r="107" spans="1:40" x14ac:dyDescent="0.15">
      <c r="A107" s="470"/>
      <c r="B107" s="471"/>
      <c r="C107" s="471"/>
      <c r="D107" s="471"/>
      <c r="E107" s="471"/>
      <c r="F107" s="471"/>
      <c r="G107" s="472"/>
      <c r="H107" s="454">
        <v>2</v>
      </c>
      <c r="I107" s="455"/>
      <c r="J107" s="440"/>
      <c r="K107" s="441"/>
      <c r="L107" s="441"/>
      <c r="M107" s="441"/>
      <c r="N107" s="441"/>
      <c r="O107" s="441"/>
      <c r="P107" s="441"/>
      <c r="Q107" s="441"/>
      <c r="R107" s="441"/>
      <c r="S107" s="441"/>
      <c r="T107" s="441"/>
      <c r="U107" s="441"/>
      <c r="V107" s="441"/>
      <c r="W107" s="441"/>
      <c r="X107" s="442"/>
      <c r="Y107" s="391"/>
      <c r="Z107" s="392"/>
      <c r="AA107" s="443"/>
      <c r="AB107" s="443"/>
      <c r="AC107" s="443"/>
      <c r="AD107" s="443"/>
      <c r="AE107" s="443"/>
      <c r="AF107" s="443"/>
      <c r="AG107" s="443"/>
      <c r="AH107" s="443"/>
      <c r="AI107" s="443"/>
      <c r="AJ107" s="444"/>
      <c r="AN107" s="113"/>
    </row>
    <row r="108" spans="1:40" x14ac:dyDescent="0.15">
      <c r="A108" s="470"/>
      <c r="B108" s="471"/>
      <c r="C108" s="471"/>
      <c r="D108" s="471"/>
      <c r="E108" s="471"/>
      <c r="F108" s="471"/>
      <c r="G108" s="472"/>
      <c r="H108" s="454">
        <v>3</v>
      </c>
      <c r="I108" s="455"/>
      <c r="J108" s="440"/>
      <c r="K108" s="441"/>
      <c r="L108" s="441"/>
      <c r="M108" s="441"/>
      <c r="N108" s="441"/>
      <c r="O108" s="441"/>
      <c r="P108" s="441"/>
      <c r="Q108" s="441"/>
      <c r="R108" s="441"/>
      <c r="S108" s="441"/>
      <c r="T108" s="441"/>
      <c r="U108" s="441"/>
      <c r="V108" s="441"/>
      <c r="W108" s="441"/>
      <c r="X108" s="442"/>
      <c r="Y108" s="201"/>
      <c r="Z108" s="202"/>
      <c r="AA108" s="443"/>
      <c r="AB108" s="443"/>
      <c r="AC108" s="443"/>
      <c r="AD108" s="443"/>
      <c r="AE108" s="443"/>
      <c r="AF108" s="443"/>
      <c r="AG108" s="443"/>
      <c r="AH108" s="443"/>
      <c r="AI108" s="443"/>
      <c r="AJ108" s="444"/>
      <c r="AN108" s="113"/>
    </row>
    <row r="109" spans="1:40" hidden="1" x14ac:dyDescent="0.15">
      <c r="A109" s="470"/>
      <c r="B109" s="471"/>
      <c r="C109" s="471"/>
      <c r="D109" s="471"/>
      <c r="E109" s="471"/>
      <c r="F109" s="471"/>
      <c r="G109" s="472"/>
      <c r="H109" s="454">
        <v>4</v>
      </c>
      <c r="I109" s="455"/>
      <c r="J109" s="70"/>
      <c r="K109" s="71"/>
      <c r="L109" s="71"/>
      <c r="M109" s="71"/>
      <c r="N109" s="71"/>
      <c r="O109" s="71"/>
      <c r="P109" s="71"/>
      <c r="Q109" s="71"/>
      <c r="R109" s="71"/>
      <c r="S109" s="71"/>
      <c r="T109" s="71"/>
      <c r="U109" s="71"/>
      <c r="V109" s="71"/>
      <c r="W109" s="71"/>
      <c r="X109" s="72"/>
      <c r="Y109" s="195"/>
      <c r="Z109" s="196"/>
      <c r="AA109" s="443"/>
      <c r="AB109" s="443"/>
      <c r="AC109" s="443"/>
      <c r="AD109" s="443"/>
      <c r="AE109" s="443"/>
      <c r="AF109" s="443"/>
      <c r="AG109" s="443"/>
      <c r="AH109" s="443"/>
      <c r="AI109" s="443"/>
      <c r="AJ109" s="444"/>
      <c r="AN109" s="113"/>
    </row>
    <row r="110" spans="1:40" hidden="1" x14ac:dyDescent="0.15">
      <c r="A110" s="470"/>
      <c r="B110" s="471"/>
      <c r="C110" s="471"/>
      <c r="D110" s="471"/>
      <c r="E110" s="471"/>
      <c r="F110" s="471"/>
      <c r="G110" s="472"/>
      <c r="H110" s="454">
        <v>5</v>
      </c>
      <c r="I110" s="455"/>
      <c r="J110" s="70"/>
      <c r="K110" s="71"/>
      <c r="L110" s="71"/>
      <c r="M110" s="71"/>
      <c r="N110" s="71"/>
      <c r="O110" s="71"/>
      <c r="P110" s="71"/>
      <c r="Q110" s="71"/>
      <c r="R110" s="71"/>
      <c r="S110" s="71"/>
      <c r="T110" s="71"/>
      <c r="U110" s="71"/>
      <c r="V110" s="71"/>
      <c r="W110" s="71"/>
      <c r="X110" s="72"/>
      <c r="Y110" s="195"/>
      <c r="Z110" s="196"/>
      <c r="AA110" s="443"/>
      <c r="AB110" s="443"/>
      <c r="AC110" s="443"/>
      <c r="AD110" s="443"/>
      <c r="AE110" s="443"/>
      <c r="AF110" s="443"/>
      <c r="AG110" s="443"/>
      <c r="AH110" s="443"/>
      <c r="AI110" s="443"/>
      <c r="AJ110" s="444"/>
      <c r="AN110" s="113"/>
    </row>
    <row r="111" spans="1:40" hidden="1" x14ac:dyDescent="0.15">
      <c r="A111" s="470"/>
      <c r="B111" s="471"/>
      <c r="C111" s="471"/>
      <c r="D111" s="471"/>
      <c r="E111" s="471"/>
      <c r="F111" s="471"/>
      <c r="G111" s="472"/>
      <c r="H111" s="454">
        <v>6</v>
      </c>
      <c r="I111" s="455"/>
      <c r="J111" s="70"/>
      <c r="K111" s="71"/>
      <c r="L111" s="71"/>
      <c r="M111" s="71"/>
      <c r="N111" s="71"/>
      <c r="O111" s="71"/>
      <c r="P111" s="71"/>
      <c r="Q111" s="71"/>
      <c r="R111" s="71"/>
      <c r="S111" s="71"/>
      <c r="T111" s="71"/>
      <c r="U111" s="71"/>
      <c r="V111" s="71"/>
      <c r="W111" s="71"/>
      <c r="X111" s="72"/>
      <c r="Y111" s="195"/>
      <c r="Z111" s="196"/>
      <c r="AA111" s="443"/>
      <c r="AB111" s="443"/>
      <c r="AC111" s="443"/>
      <c r="AD111" s="443"/>
      <c r="AE111" s="443"/>
      <c r="AF111" s="443"/>
      <c r="AG111" s="443"/>
      <c r="AH111" s="443"/>
      <c r="AI111" s="443"/>
      <c r="AJ111" s="444"/>
      <c r="AN111" s="113"/>
    </row>
    <row r="112" spans="1:40" hidden="1" x14ac:dyDescent="0.15">
      <c r="A112" s="470"/>
      <c r="B112" s="471"/>
      <c r="C112" s="471"/>
      <c r="D112" s="471"/>
      <c r="E112" s="471"/>
      <c r="F112" s="471"/>
      <c r="G112" s="472"/>
      <c r="H112" s="454">
        <v>7</v>
      </c>
      <c r="I112" s="455"/>
      <c r="J112" s="70"/>
      <c r="K112" s="71"/>
      <c r="L112" s="71"/>
      <c r="M112" s="71"/>
      <c r="N112" s="71"/>
      <c r="O112" s="71"/>
      <c r="P112" s="71"/>
      <c r="Q112" s="71"/>
      <c r="R112" s="71"/>
      <c r="S112" s="71"/>
      <c r="T112" s="71"/>
      <c r="U112" s="71"/>
      <c r="V112" s="71"/>
      <c r="W112" s="71"/>
      <c r="X112" s="72"/>
      <c r="Y112" s="195"/>
      <c r="Z112" s="196"/>
      <c r="AA112" s="443"/>
      <c r="AB112" s="443"/>
      <c r="AC112" s="443"/>
      <c r="AD112" s="443"/>
      <c r="AE112" s="443"/>
      <c r="AF112" s="443"/>
      <c r="AG112" s="443"/>
      <c r="AH112" s="443"/>
      <c r="AI112" s="443"/>
      <c r="AJ112" s="444"/>
      <c r="AN112" s="113"/>
    </row>
    <row r="113" spans="1:40" hidden="1" x14ac:dyDescent="0.15">
      <c r="A113" s="470"/>
      <c r="B113" s="471"/>
      <c r="C113" s="471"/>
      <c r="D113" s="471"/>
      <c r="E113" s="471"/>
      <c r="F113" s="471"/>
      <c r="G113" s="472"/>
      <c r="H113" s="454">
        <v>8</v>
      </c>
      <c r="I113" s="455"/>
      <c r="J113" s="440"/>
      <c r="K113" s="441"/>
      <c r="L113" s="441"/>
      <c r="M113" s="441"/>
      <c r="N113" s="441"/>
      <c r="O113" s="441"/>
      <c r="P113" s="441"/>
      <c r="Q113" s="441"/>
      <c r="R113" s="441"/>
      <c r="S113" s="441"/>
      <c r="T113" s="441"/>
      <c r="U113" s="441"/>
      <c r="V113" s="441"/>
      <c r="W113" s="441"/>
      <c r="X113" s="442"/>
      <c r="Y113" s="201"/>
      <c r="Z113" s="202"/>
      <c r="AA113" s="443"/>
      <c r="AB113" s="443"/>
      <c r="AC113" s="443"/>
      <c r="AD113" s="443"/>
      <c r="AE113" s="443"/>
      <c r="AF113" s="443"/>
      <c r="AG113" s="443"/>
      <c r="AH113" s="443"/>
      <c r="AI113" s="443"/>
      <c r="AJ113" s="444"/>
      <c r="AN113" s="113"/>
    </row>
    <row r="114" spans="1:40" hidden="1" x14ac:dyDescent="0.15">
      <c r="A114" s="470"/>
      <c r="B114" s="471"/>
      <c r="C114" s="471"/>
      <c r="D114" s="471"/>
      <c r="E114" s="471"/>
      <c r="F114" s="471"/>
      <c r="G114" s="472"/>
      <c r="H114" s="454">
        <v>9</v>
      </c>
      <c r="I114" s="455"/>
      <c r="J114" s="440"/>
      <c r="K114" s="441"/>
      <c r="L114" s="441"/>
      <c r="M114" s="441"/>
      <c r="N114" s="441"/>
      <c r="O114" s="441"/>
      <c r="P114" s="441"/>
      <c r="Q114" s="441"/>
      <c r="R114" s="441"/>
      <c r="S114" s="441"/>
      <c r="T114" s="441"/>
      <c r="U114" s="441"/>
      <c r="V114" s="441"/>
      <c r="W114" s="441"/>
      <c r="X114" s="442"/>
      <c r="Y114" s="391"/>
      <c r="Z114" s="392"/>
      <c r="AA114" s="419"/>
      <c r="AB114" s="420"/>
      <c r="AC114" s="420"/>
      <c r="AD114" s="420"/>
      <c r="AE114" s="460"/>
      <c r="AF114" s="419"/>
      <c r="AG114" s="420"/>
      <c r="AH114" s="420"/>
      <c r="AI114" s="420"/>
      <c r="AJ114" s="421"/>
      <c r="AN114" s="113"/>
    </row>
    <row r="115" spans="1:40" hidden="1" x14ac:dyDescent="0.15">
      <c r="A115" s="470"/>
      <c r="B115" s="471"/>
      <c r="C115" s="471"/>
      <c r="D115" s="471"/>
      <c r="E115" s="471"/>
      <c r="F115" s="471"/>
      <c r="G115" s="472"/>
      <c r="H115" s="438">
        <v>10</v>
      </c>
      <c r="I115" s="439"/>
      <c r="J115" s="73"/>
      <c r="K115" s="73"/>
      <c r="L115" s="73"/>
      <c r="M115" s="73"/>
      <c r="N115" s="73"/>
      <c r="O115" s="73"/>
      <c r="P115" s="73"/>
      <c r="Q115" s="73"/>
      <c r="R115" s="73"/>
      <c r="S115" s="73"/>
      <c r="T115" s="73"/>
      <c r="U115" s="73"/>
      <c r="V115" s="73"/>
      <c r="W115" s="73"/>
      <c r="X115" s="74"/>
      <c r="Y115" s="201"/>
      <c r="Z115" s="202"/>
      <c r="AA115" s="419"/>
      <c r="AB115" s="420"/>
      <c r="AC115" s="420"/>
      <c r="AD115" s="420"/>
      <c r="AE115" s="460"/>
      <c r="AF115" s="419"/>
      <c r="AG115" s="420"/>
      <c r="AH115" s="420"/>
      <c r="AI115" s="420"/>
      <c r="AJ115" s="421"/>
      <c r="AN115" s="113"/>
    </row>
    <row r="116" spans="1:40" x14ac:dyDescent="0.15">
      <c r="A116" s="470"/>
      <c r="B116" s="471"/>
      <c r="C116" s="471"/>
      <c r="D116" s="471"/>
      <c r="E116" s="471"/>
      <c r="F116" s="471"/>
      <c r="G116" s="472"/>
      <c r="H116" s="456"/>
      <c r="I116" s="457"/>
      <c r="J116" s="432" t="s">
        <v>57</v>
      </c>
      <c r="K116" s="432"/>
      <c r="L116" s="432"/>
      <c r="M116" s="432"/>
      <c r="N116" s="432"/>
      <c r="O116" s="432"/>
      <c r="P116" s="432"/>
      <c r="Q116" s="432"/>
      <c r="R116" s="432"/>
      <c r="S116" s="432"/>
      <c r="T116" s="432"/>
      <c r="U116" s="432"/>
      <c r="V116" s="432"/>
      <c r="W116" s="432"/>
      <c r="X116" s="433"/>
      <c r="Y116" s="434"/>
      <c r="Z116" s="435"/>
      <c r="AA116" s="458"/>
      <c r="AB116" s="458"/>
      <c r="AC116" s="458"/>
      <c r="AD116" s="458"/>
      <c r="AE116" s="458"/>
      <c r="AF116" s="458"/>
      <c r="AG116" s="458"/>
      <c r="AH116" s="458"/>
      <c r="AI116" s="458"/>
      <c r="AJ116" s="459"/>
      <c r="AN116" s="113"/>
    </row>
    <row r="117" spans="1:40" x14ac:dyDescent="0.15">
      <c r="A117" s="470"/>
      <c r="B117" s="471"/>
      <c r="C117" s="471"/>
      <c r="D117" s="471"/>
      <c r="E117" s="471"/>
      <c r="F117" s="471"/>
      <c r="G117" s="472"/>
      <c r="H117" s="438">
        <v>1</v>
      </c>
      <c r="I117" s="439"/>
      <c r="J117" s="440"/>
      <c r="K117" s="441"/>
      <c r="L117" s="441"/>
      <c r="M117" s="441"/>
      <c r="N117" s="441"/>
      <c r="O117" s="441"/>
      <c r="P117" s="441"/>
      <c r="Q117" s="441"/>
      <c r="R117" s="441"/>
      <c r="S117" s="441"/>
      <c r="T117" s="441"/>
      <c r="U117" s="441"/>
      <c r="V117" s="441"/>
      <c r="W117" s="441"/>
      <c r="X117" s="442"/>
      <c r="Y117" s="391"/>
      <c r="Z117" s="392"/>
      <c r="AA117" s="443"/>
      <c r="AB117" s="443"/>
      <c r="AC117" s="443"/>
      <c r="AD117" s="443"/>
      <c r="AE117" s="443"/>
      <c r="AF117" s="443"/>
      <c r="AG117" s="443"/>
      <c r="AH117" s="443"/>
      <c r="AI117" s="443"/>
      <c r="AJ117" s="444"/>
      <c r="AN117" s="113"/>
    </row>
    <row r="118" spans="1:40" x14ac:dyDescent="0.15">
      <c r="A118" s="470"/>
      <c r="B118" s="471"/>
      <c r="C118" s="471"/>
      <c r="D118" s="471"/>
      <c r="E118" s="471"/>
      <c r="F118" s="471"/>
      <c r="G118" s="472"/>
      <c r="H118" s="454">
        <v>2</v>
      </c>
      <c r="I118" s="455"/>
      <c r="J118" s="440"/>
      <c r="K118" s="441"/>
      <c r="L118" s="441"/>
      <c r="M118" s="441"/>
      <c r="N118" s="441"/>
      <c r="O118" s="441"/>
      <c r="P118" s="441"/>
      <c r="Q118" s="441"/>
      <c r="R118" s="441"/>
      <c r="S118" s="441"/>
      <c r="T118" s="441"/>
      <c r="U118" s="441"/>
      <c r="V118" s="441"/>
      <c r="W118" s="441"/>
      <c r="X118" s="442"/>
      <c r="Y118" s="391"/>
      <c r="Z118" s="392"/>
      <c r="AA118" s="443"/>
      <c r="AB118" s="443"/>
      <c r="AC118" s="443"/>
      <c r="AD118" s="443"/>
      <c r="AE118" s="443"/>
      <c r="AF118" s="443"/>
      <c r="AG118" s="443"/>
      <c r="AH118" s="443"/>
      <c r="AI118" s="443"/>
      <c r="AJ118" s="444"/>
      <c r="AN118" s="113"/>
    </row>
    <row r="119" spans="1:40" ht="12" customHeight="1" x14ac:dyDescent="0.15">
      <c r="A119" s="470"/>
      <c r="B119" s="471"/>
      <c r="C119" s="471"/>
      <c r="D119" s="471"/>
      <c r="E119" s="471"/>
      <c r="F119" s="471"/>
      <c r="G119" s="472"/>
      <c r="H119" s="454">
        <v>3</v>
      </c>
      <c r="I119" s="455"/>
      <c r="J119" s="440"/>
      <c r="K119" s="441"/>
      <c r="L119" s="441"/>
      <c r="M119" s="441"/>
      <c r="N119" s="441"/>
      <c r="O119" s="441"/>
      <c r="P119" s="441"/>
      <c r="Q119" s="441"/>
      <c r="R119" s="441"/>
      <c r="S119" s="441"/>
      <c r="T119" s="441"/>
      <c r="U119" s="441"/>
      <c r="V119" s="441"/>
      <c r="W119" s="441"/>
      <c r="X119" s="442"/>
      <c r="Y119" s="391"/>
      <c r="Z119" s="392"/>
      <c r="AA119" s="443"/>
      <c r="AB119" s="443"/>
      <c r="AC119" s="443"/>
      <c r="AD119" s="443"/>
      <c r="AE119" s="443"/>
      <c r="AF119" s="443"/>
      <c r="AG119" s="443"/>
      <c r="AH119" s="443"/>
      <c r="AI119" s="443"/>
      <c r="AJ119" s="444"/>
      <c r="AN119" s="113"/>
    </row>
    <row r="120" spans="1:40" ht="12" hidden="1" customHeight="1" x14ac:dyDescent="0.15">
      <c r="A120" s="470"/>
      <c r="B120" s="471"/>
      <c r="C120" s="471"/>
      <c r="D120" s="471"/>
      <c r="E120" s="471"/>
      <c r="F120" s="471"/>
      <c r="G120" s="472"/>
      <c r="H120" s="454">
        <v>4</v>
      </c>
      <c r="I120" s="455"/>
      <c r="J120" s="75"/>
      <c r="K120" s="76"/>
      <c r="L120" s="76"/>
      <c r="M120" s="76"/>
      <c r="N120" s="76"/>
      <c r="O120" s="76"/>
      <c r="P120" s="76"/>
      <c r="Q120" s="76"/>
      <c r="R120" s="76"/>
      <c r="S120" s="76"/>
      <c r="T120" s="76"/>
      <c r="U120" s="76"/>
      <c r="V120" s="76"/>
      <c r="W120" s="76"/>
      <c r="X120" s="77"/>
      <c r="Y120" s="201"/>
      <c r="Z120" s="202"/>
      <c r="AA120" s="443"/>
      <c r="AB120" s="443"/>
      <c r="AC120" s="443"/>
      <c r="AD120" s="443"/>
      <c r="AE120" s="443"/>
      <c r="AF120" s="443"/>
      <c r="AG120" s="443"/>
      <c r="AH120" s="443"/>
      <c r="AI120" s="443"/>
      <c r="AJ120" s="444"/>
      <c r="AN120" s="113"/>
    </row>
    <row r="121" spans="1:40" ht="12" hidden="1" customHeight="1" x14ac:dyDescent="0.15">
      <c r="A121" s="470"/>
      <c r="B121" s="471"/>
      <c r="C121" s="471"/>
      <c r="D121" s="471"/>
      <c r="E121" s="471"/>
      <c r="F121" s="471"/>
      <c r="G121" s="472"/>
      <c r="H121" s="454">
        <v>5</v>
      </c>
      <c r="I121" s="455"/>
      <c r="J121" s="75"/>
      <c r="K121" s="76"/>
      <c r="L121" s="76"/>
      <c r="M121" s="76"/>
      <c r="N121" s="76"/>
      <c r="O121" s="76"/>
      <c r="P121" s="76"/>
      <c r="Q121" s="76"/>
      <c r="R121" s="76"/>
      <c r="S121" s="76"/>
      <c r="T121" s="76"/>
      <c r="U121" s="76"/>
      <c r="V121" s="76"/>
      <c r="W121" s="76"/>
      <c r="X121" s="77"/>
      <c r="Y121" s="201"/>
      <c r="Z121" s="202"/>
      <c r="AA121" s="443"/>
      <c r="AB121" s="443"/>
      <c r="AC121" s="443"/>
      <c r="AD121" s="443"/>
      <c r="AE121" s="443"/>
      <c r="AF121" s="443"/>
      <c r="AG121" s="443"/>
      <c r="AH121" s="443"/>
      <c r="AI121" s="443"/>
      <c r="AJ121" s="444"/>
      <c r="AN121" s="113"/>
    </row>
    <row r="122" spans="1:40" ht="12" hidden="1" customHeight="1" x14ac:dyDescent="0.15">
      <c r="A122" s="470"/>
      <c r="B122" s="471"/>
      <c r="C122" s="471"/>
      <c r="D122" s="471"/>
      <c r="E122" s="471"/>
      <c r="F122" s="471"/>
      <c r="G122" s="472"/>
      <c r="H122" s="454">
        <v>6</v>
      </c>
      <c r="I122" s="455"/>
      <c r="J122" s="75"/>
      <c r="K122" s="76"/>
      <c r="L122" s="76"/>
      <c r="M122" s="76"/>
      <c r="N122" s="76"/>
      <c r="O122" s="76"/>
      <c r="P122" s="76"/>
      <c r="Q122" s="76"/>
      <c r="R122" s="76"/>
      <c r="S122" s="76"/>
      <c r="T122" s="76"/>
      <c r="U122" s="76"/>
      <c r="V122" s="76"/>
      <c r="W122" s="76"/>
      <c r="X122" s="77"/>
      <c r="Y122" s="201"/>
      <c r="Z122" s="202"/>
      <c r="AA122" s="443"/>
      <c r="AB122" s="443"/>
      <c r="AC122" s="443"/>
      <c r="AD122" s="443"/>
      <c r="AE122" s="443"/>
      <c r="AF122" s="443"/>
      <c r="AG122" s="443"/>
      <c r="AH122" s="443"/>
      <c r="AI122" s="443"/>
      <c r="AJ122" s="444"/>
      <c r="AN122" s="113"/>
    </row>
    <row r="123" spans="1:40" ht="12" hidden="1" customHeight="1" x14ac:dyDescent="0.15">
      <c r="A123" s="470"/>
      <c r="B123" s="471"/>
      <c r="C123" s="471"/>
      <c r="D123" s="471"/>
      <c r="E123" s="471"/>
      <c r="F123" s="471"/>
      <c r="G123" s="472"/>
      <c r="H123" s="454">
        <v>7</v>
      </c>
      <c r="I123" s="455"/>
      <c r="J123" s="75"/>
      <c r="K123" s="76"/>
      <c r="L123" s="76"/>
      <c r="M123" s="76"/>
      <c r="N123" s="76"/>
      <c r="O123" s="76"/>
      <c r="P123" s="76"/>
      <c r="Q123" s="76"/>
      <c r="R123" s="76"/>
      <c r="S123" s="76"/>
      <c r="T123" s="76"/>
      <c r="U123" s="76"/>
      <c r="V123" s="76"/>
      <c r="W123" s="76"/>
      <c r="X123" s="77"/>
      <c r="Y123" s="201"/>
      <c r="Z123" s="202"/>
      <c r="AA123" s="443"/>
      <c r="AB123" s="443"/>
      <c r="AC123" s="443"/>
      <c r="AD123" s="443"/>
      <c r="AE123" s="443"/>
      <c r="AF123" s="443"/>
      <c r="AG123" s="443"/>
      <c r="AH123" s="443"/>
      <c r="AI123" s="443"/>
      <c r="AJ123" s="444"/>
      <c r="AN123" s="113"/>
    </row>
    <row r="124" spans="1:40" ht="12" hidden="1" customHeight="1" x14ac:dyDescent="0.15">
      <c r="A124" s="470"/>
      <c r="B124" s="471"/>
      <c r="C124" s="471"/>
      <c r="D124" s="471"/>
      <c r="E124" s="471"/>
      <c r="F124" s="471"/>
      <c r="G124" s="472"/>
      <c r="H124" s="454">
        <v>8</v>
      </c>
      <c r="I124" s="455"/>
      <c r="J124" s="464"/>
      <c r="K124" s="465"/>
      <c r="L124" s="465"/>
      <c r="M124" s="465"/>
      <c r="N124" s="465"/>
      <c r="O124" s="465"/>
      <c r="P124" s="465"/>
      <c r="Q124" s="465"/>
      <c r="R124" s="465"/>
      <c r="S124" s="465"/>
      <c r="T124" s="465"/>
      <c r="U124" s="465"/>
      <c r="V124" s="465"/>
      <c r="W124" s="465"/>
      <c r="X124" s="466"/>
      <c r="Y124" s="201"/>
      <c r="Z124" s="202"/>
      <c r="AA124" s="443"/>
      <c r="AB124" s="443"/>
      <c r="AC124" s="443"/>
      <c r="AD124" s="443"/>
      <c r="AE124" s="443"/>
      <c r="AF124" s="443"/>
      <c r="AG124" s="443"/>
      <c r="AH124" s="443"/>
      <c r="AI124" s="443"/>
      <c r="AJ124" s="444"/>
      <c r="AN124" s="113"/>
    </row>
    <row r="125" spans="1:40" ht="12" hidden="1" customHeight="1" x14ac:dyDescent="0.15">
      <c r="A125" s="470"/>
      <c r="B125" s="471"/>
      <c r="C125" s="471"/>
      <c r="D125" s="471"/>
      <c r="E125" s="471"/>
      <c r="F125" s="471"/>
      <c r="G125" s="472"/>
      <c r="H125" s="454">
        <v>9</v>
      </c>
      <c r="I125" s="455"/>
      <c r="J125" s="464"/>
      <c r="K125" s="465"/>
      <c r="L125" s="465"/>
      <c r="M125" s="465"/>
      <c r="N125" s="465"/>
      <c r="O125" s="465"/>
      <c r="P125" s="465"/>
      <c r="Q125" s="465"/>
      <c r="R125" s="465"/>
      <c r="S125" s="465"/>
      <c r="T125" s="465"/>
      <c r="U125" s="465"/>
      <c r="V125" s="465"/>
      <c r="W125" s="465"/>
      <c r="X125" s="466"/>
      <c r="Y125" s="391"/>
      <c r="Z125" s="392"/>
      <c r="AA125" s="419"/>
      <c r="AB125" s="420"/>
      <c r="AC125" s="420"/>
      <c r="AD125" s="420"/>
      <c r="AE125" s="460"/>
      <c r="AF125" s="443"/>
      <c r="AG125" s="443"/>
      <c r="AH125" s="443"/>
      <c r="AI125" s="443"/>
      <c r="AJ125" s="444"/>
      <c r="AN125" s="113"/>
    </row>
    <row r="126" spans="1:40" hidden="1" x14ac:dyDescent="0.15">
      <c r="A126" s="473"/>
      <c r="B126" s="474"/>
      <c r="C126" s="474"/>
      <c r="D126" s="474"/>
      <c r="E126" s="474"/>
      <c r="F126" s="474"/>
      <c r="G126" s="475"/>
      <c r="H126" s="438">
        <v>10</v>
      </c>
      <c r="I126" s="439"/>
      <c r="J126" s="464"/>
      <c r="K126" s="465"/>
      <c r="L126" s="465"/>
      <c r="M126" s="465"/>
      <c r="N126" s="465"/>
      <c r="O126" s="465"/>
      <c r="P126" s="465"/>
      <c r="Q126" s="465"/>
      <c r="R126" s="465"/>
      <c r="S126" s="465"/>
      <c r="T126" s="465"/>
      <c r="U126" s="465"/>
      <c r="V126" s="465"/>
      <c r="W126" s="465"/>
      <c r="X126" s="466"/>
      <c r="Y126" s="514"/>
      <c r="Z126" s="515"/>
      <c r="AA126" s="419"/>
      <c r="AB126" s="420"/>
      <c r="AC126" s="420"/>
      <c r="AD126" s="420"/>
      <c r="AE126" s="460"/>
      <c r="AF126" s="443"/>
      <c r="AG126" s="443"/>
      <c r="AH126" s="443"/>
      <c r="AI126" s="443"/>
      <c r="AJ126" s="444"/>
      <c r="AN126" s="113"/>
    </row>
    <row r="127" spans="1:40" ht="12" customHeight="1" x14ac:dyDescent="0.15">
      <c r="A127" s="400" t="s">
        <v>45</v>
      </c>
      <c r="B127" s="401"/>
      <c r="C127" s="401"/>
      <c r="D127" s="401"/>
      <c r="E127" s="401"/>
      <c r="F127" s="401"/>
      <c r="G127" s="402"/>
      <c r="H127" s="516"/>
      <c r="I127" s="517"/>
      <c r="J127" s="517"/>
      <c r="K127" s="517"/>
      <c r="L127" s="517"/>
      <c r="M127" s="517"/>
      <c r="N127" s="517"/>
      <c r="O127" s="517"/>
      <c r="P127" s="517"/>
      <c r="Q127" s="517"/>
      <c r="R127" s="517"/>
      <c r="S127" s="517"/>
      <c r="T127" s="517"/>
      <c r="U127" s="517"/>
      <c r="V127" s="517"/>
      <c r="W127" s="517"/>
      <c r="X127" s="517"/>
      <c r="Y127" s="517"/>
      <c r="Z127" s="517"/>
      <c r="AA127" s="517"/>
      <c r="AB127" s="517"/>
      <c r="AC127" s="517"/>
      <c r="AD127" s="517"/>
      <c r="AE127" s="517"/>
      <c r="AF127" s="517"/>
      <c r="AG127" s="517"/>
      <c r="AH127" s="517"/>
      <c r="AI127" s="517"/>
      <c r="AJ127" s="518"/>
      <c r="AN127" s="113"/>
    </row>
    <row r="128" spans="1:40" ht="12" customHeight="1" x14ac:dyDescent="0.15">
      <c r="A128" s="376"/>
      <c r="B128" s="377"/>
      <c r="C128" s="377"/>
      <c r="D128" s="377"/>
      <c r="E128" s="377"/>
      <c r="F128" s="377"/>
      <c r="G128" s="378"/>
      <c r="H128" s="519"/>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1"/>
      <c r="AN128" s="113"/>
    </row>
    <row r="129" spans="1:40" ht="12" customHeight="1" x14ac:dyDescent="0.15">
      <c r="A129" s="376"/>
      <c r="B129" s="377"/>
      <c r="C129" s="377"/>
      <c r="D129" s="377"/>
      <c r="E129" s="377"/>
      <c r="F129" s="377"/>
      <c r="G129" s="378"/>
      <c r="H129" s="519"/>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1"/>
      <c r="AN129" s="113"/>
    </row>
    <row r="130" spans="1:40" ht="12" customHeight="1" x14ac:dyDescent="0.15">
      <c r="A130" s="379"/>
      <c r="B130" s="380"/>
      <c r="C130" s="380"/>
      <c r="D130" s="380"/>
      <c r="E130" s="380"/>
      <c r="F130" s="380"/>
      <c r="G130" s="381"/>
      <c r="H130" s="522"/>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4"/>
      <c r="AN130" s="113"/>
    </row>
    <row r="131" spans="1:40" ht="12" customHeight="1" x14ac:dyDescent="0.15">
      <c r="A131" s="467" t="s">
        <v>46</v>
      </c>
      <c r="B131" s="468"/>
      <c r="C131" s="468"/>
      <c r="D131" s="468"/>
      <c r="E131" s="468"/>
      <c r="F131" s="468"/>
      <c r="G131" s="469"/>
      <c r="H131" s="516"/>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8"/>
      <c r="AN131" s="113"/>
    </row>
    <row r="132" spans="1:40" ht="12" customHeight="1" x14ac:dyDescent="0.15">
      <c r="A132" s="470"/>
      <c r="B132" s="471"/>
      <c r="C132" s="471"/>
      <c r="D132" s="471"/>
      <c r="E132" s="471"/>
      <c r="F132" s="471"/>
      <c r="G132" s="472"/>
      <c r="H132" s="519"/>
      <c r="I132" s="520"/>
      <c r="J132" s="520"/>
      <c r="K132" s="520"/>
      <c r="L132" s="520"/>
      <c r="M132" s="520"/>
      <c r="N132" s="520"/>
      <c r="O132" s="520"/>
      <c r="P132" s="520"/>
      <c r="Q132" s="520"/>
      <c r="R132" s="520"/>
      <c r="S132" s="520"/>
      <c r="T132" s="520"/>
      <c r="U132" s="520"/>
      <c r="V132" s="520"/>
      <c r="W132" s="520"/>
      <c r="X132" s="520"/>
      <c r="Y132" s="520"/>
      <c r="Z132" s="520"/>
      <c r="AA132" s="520"/>
      <c r="AB132" s="520"/>
      <c r="AC132" s="520"/>
      <c r="AD132" s="520"/>
      <c r="AE132" s="520"/>
      <c r="AF132" s="520"/>
      <c r="AG132" s="520"/>
      <c r="AH132" s="520"/>
      <c r="AI132" s="520"/>
      <c r="AJ132" s="521"/>
      <c r="AN132" s="113"/>
    </row>
    <row r="133" spans="1:40" ht="12" customHeight="1" x14ac:dyDescent="0.15">
      <c r="A133" s="470"/>
      <c r="B133" s="471"/>
      <c r="C133" s="471"/>
      <c r="D133" s="471"/>
      <c r="E133" s="471"/>
      <c r="F133" s="471"/>
      <c r="G133" s="472"/>
      <c r="H133" s="519"/>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1"/>
      <c r="AN133" s="113"/>
    </row>
    <row r="134" spans="1:40" ht="12" customHeight="1" thickBot="1" x14ac:dyDescent="0.2">
      <c r="A134" s="525"/>
      <c r="B134" s="526"/>
      <c r="C134" s="526"/>
      <c r="D134" s="526"/>
      <c r="E134" s="526"/>
      <c r="F134" s="526"/>
      <c r="G134" s="527"/>
      <c r="H134" s="528"/>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30"/>
      <c r="AN134" s="113"/>
    </row>
    <row r="135" spans="1:40" ht="12" customHeight="1" x14ac:dyDescent="0.15">
      <c r="A135" s="483" t="s">
        <v>361</v>
      </c>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N135" s="113"/>
    </row>
    <row r="136" spans="1:40" ht="12" customHeight="1" x14ac:dyDescent="0.15">
      <c r="A136" s="484"/>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N136" s="113"/>
    </row>
    <row r="137" spans="1:40" ht="12" customHeight="1" x14ac:dyDescent="0.15">
      <c r="A137" s="484"/>
      <c r="B137" s="484"/>
      <c r="C137" s="484"/>
      <c r="D137" s="484"/>
      <c r="E137" s="484"/>
      <c r="F137" s="484"/>
      <c r="G137" s="484"/>
      <c r="H137" s="484"/>
      <c r="I137" s="484"/>
      <c r="J137" s="484"/>
      <c r="K137" s="484"/>
      <c r="L137" s="484"/>
      <c r="M137" s="484"/>
      <c r="N137" s="484"/>
      <c r="O137" s="484"/>
      <c r="P137" s="484"/>
      <c r="Q137" s="484"/>
      <c r="R137" s="484"/>
      <c r="S137" s="484"/>
      <c r="T137" s="484"/>
      <c r="U137" s="484"/>
      <c r="V137" s="484"/>
      <c r="W137" s="484"/>
      <c r="X137" s="484"/>
      <c r="Y137" s="484"/>
      <c r="Z137" s="484"/>
      <c r="AA137" s="484"/>
      <c r="AB137" s="484"/>
      <c r="AC137" s="484"/>
      <c r="AD137" s="484"/>
      <c r="AE137" s="484"/>
      <c r="AF137" s="484"/>
      <c r="AG137" s="484"/>
      <c r="AH137" s="484"/>
      <c r="AI137" s="484"/>
      <c r="AJ137" s="484"/>
      <c r="AN137" s="113"/>
    </row>
    <row r="138" spans="1:40" ht="12" customHeight="1" x14ac:dyDescent="0.15">
      <c r="A138" s="484"/>
      <c r="B138" s="484"/>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484"/>
      <c r="AN138" s="113"/>
    </row>
    <row r="139" spans="1:40" ht="12" customHeight="1" x14ac:dyDescent="0.15">
      <c r="A139" s="484"/>
      <c r="B139" s="484"/>
      <c r="C139" s="484"/>
      <c r="D139" s="484"/>
      <c r="E139" s="484"/>
      <c r="F139" s="484"/>
      <c r="G139" s="484"/>
      <c r="H139" s="484"/>
      <c r="I139" s="484"/>
      <c r="J139" s="484"/>
      <c r="K139" s="484"/>
      <c r="L139" s="484"/>
      <c r="M139" s="484"/>
      <c r="N139" s="484"/>
      <c r="O139" s="484"/>
      <c r="P139" s="484"/>
      <c r="Q139" s="484"/>
      <c r="R139" s="484"/>
      <c r="S139" s="484"/>
      <c r="T139" s="484"/>
      <c r="U139" s="484"/>
      <c r="V139" s="484"/>
      <c r="W139" s="484"/>
      <c r="X139" s="484"/>
      <c r="Y139" s="484"/>
      <c r="Z139" s="484"/>
      <c r="AA139" s="484"/>
      <c r="AB139" s="484"/>
      <c r="AC139" s="484"/>
      <c r="AD139" s="484"/>
      <c r="AE139" s="484"/>
      <c r="AF139" s="484"/>
      <c r="AG139" s="484"/>
      <c r="AH139" s="484"/>
      <c r="AI139" s="484"/>
      <c r="AJ139" s="484"/>
      <c r="AN139" s="113"/>
    </row>
    <row r="140" spans="1:40" ht="12" customHeight="1" x14ac:dyDescent="0.15">
      <c r="A140" s="484"/>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4"/>
      <c r="AB140" s="484"/>
      <c r="AC140" s="484"/>
      <c r="AD140" s="484"/>
      <c r="AE140" s="484"/>
      <c r="AF140" s="484"/>
      <c r="AG140" s="484"/>
      <c r="AH140" s="484"/>
      <c r="AI140" s="484"/>
      <c r="AJ140" s="484"/>
      <c r="AN140" s="113"/>
    </row>
    <row r="141" spans="1:40" ht="12" customHeight="1" x14ac:dyDescent="0.15">
      <c r="A141" s="484"/>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c r="AI141" s="484"/>
      <c r="AJ141" s="484"/>
      <c r="AN141" s="113"/>
    </row>
    <row r="142" spans="1:40" ht="12" customHeight="1" x14ac:dyDescent="0.15">
      <c r="A142" s="484"/>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N142" s="113"/>
    </row>
    <row r="143" spans="1:40" ht="12" customHeight="1" x14ac:dyDescent="0.15">
      <c r="A143" s="484"/>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N143" s="113"/>
    </row>
    <row r="144" spans="1:40" ht="12" customHeight="1" x14ac:dyDescent="0.15">
      <c r="A144" s="484"/>
      <c r="B144" s="484"/>
      <c r="C144" s="484"/>
      <c r="D144" s="484"/>
      <c r="E144" s="484"/>
      <c r="F144" s="484"/>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c r="AI144" s="484"/>
      <c r="AJ144" s="484"/>
      <c r="AN144" s="113"/>
    </row>
    <row r="145" spans="1:41" ht="12" customHeight="1" x14ac:dyDescent="0.15">
      <c r="A145" s="484"/>
      <c r="B145" s="484"/>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484"/>
      <c r="AJ145" s="484"/>
      <c r="AN145" s="113"/>
    </row>
    <row r="146" spans="1:41" ht="12" customHeight="1" x14ac:dyDescent="0.15">
      <c r="A146" s="484"/>
      <c r="B146" s="484"/>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M146" s="113"/>
      <c r="AN146" s="113"/>
    </row>
    <row r="147" spans="1:41" ht="12" customHeight="1" x14ac:dyDescent="0.15">
      <c r="A147" s="484"/>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c r="AM147" s="113"/>
      <c r="AN147" s="113"/>
    </row>
    <row r="148" spans="1:41" ht="12" customHeight="1" x14ac:dyDescent="0.15">
      <c r="A148" s="484"/>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M148" s="113"/>
      <c r="AN148" s="113"/>
    </row>
    <row r="149" spans="1:41" ht="12" customHeight="1" x14ac:dyDescent="0.15">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M149" s="113"/>
      <c r="AN149" s="113"/>
    </row>
    <row r="150" spans="1:41" ht="12" customHeight="1" x14ac:dyDescent="0.15">
      <c r="A150" s="484"/>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M150" s="113"/>
      <c r="AN150" s="113"/>
    </row>
    <row r="151" spans="1:41" ht="12" customHeight="1" x14ac:dyDescent="0.15">
      <c r="A151" s="484"/>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M151" s="113"/>
      <c r="AN151" s="113"/>
    </row>
    <row r="152" spans="1:41" ht="12" customHeight="1" x14ac:dyDescent="0.15">
      <c r="A152" s="484"/>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c r="AI152" s="484"/>
      <c r="AJ152" s="484"/>
      <c r="AM152" s="113"/>
      <c r="AN152" s="113"/>
    </row>
    <row r="153" spans="1:41" ht="12" customHeight="1" x14ac:dyDescent="0.15">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M153" s="113"/>
      <c r="AN153" s="113"/>
      <c r="AO153" s="124"/>
    </row>
    <row r="154" spans="1:41" ht="12" customHeight="1" thickBot="1" x14ac:dyDescent="0.2">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M154" s="113"/>
      <c r="AN154" s="113"/>
    </row>
    <row r="155" spans="1:41" ht="30" customHeight="1" thickTop="1" thickBot="1" x14ac:dyDescent="0.2">
      <c r="C155" s="485" t="s">
        <v>58</v>
      </c>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7"/>
    </row>
    <row r="156" spans="1:41" ht="53.25" customHeight="1" x14ac:dyDescent="0.15">
      <c r="B156" s="113">
        <v>1</v>
      </c>
      <c r="C156" s="497" t="s">
        <v>59</v>
      </c>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9"/>
      <c r="AG156" s="500"/>
      <c r="AH156" s="501"/>
      <c r="AI156" s="501"/>
      <c r="AJ156" s="502"/>
      <c r="AL156" s="107" t="str">
        <f>IF(AG156="含まれていない","OK","NG")</f>
        <v>NG</v>
      </c>
    </row>
    <row r="157" spans="1:41" ht="57" customHeight="1" x14ac:dyDescent="0.15">
      <c r="B157" s="113">
        <v>2</v>
      </c>
      <c r="C157" s="480" t="s">
        <v>61</v>
      </c>
      <c r="D157" s="481"/>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2"/>
      <c r="AG157" s="461"/>
      <c r="AH157" s="462"/>
      <c r="AI157" s="462"/>
      <c r="AJ157" s="463"/>
      <c r="AL157" s="107" t="str">
        <f>IF(AG157="含まれていない","OK","NG")</f>
        <v>NG</v>
      </c>
    </row>
    <row r="158" spans="1:41" ht="30" customHeight="1" x14ac:dyDescent="0.15">
      <c r="B158" s="113">
        <v>3</v>
      </c>
      <c r="C158" s="480" t="s">
        <v>62</v>
      </c>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2"/>
      <c r="AG158" s="461"/>
      <c r="AH158" s="462"/>
      <c r="AI158" s="462"/>
      <c r="AJ158" s="463"/>
      <c r="AL158" s="107" t="str">
        <f>IF(OR(AG158="10万円以下である",AG158="講師謝金なし"),"OK","NG")</f>
        <v>NG</v>
      </c>
    </row>
    <row r="159" spans="1:41" ht="57" customHeight="1" x14ac:dyDescent="0.15">
      <c r="B159" s="113">
        <v>4</v>
      </c>
      <c r="C159" s="480" t="s">
        <v>63</v>
      </c>
      <c r="D159" s="481"/>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2"/>
      <c r="AG159" s="461"/>
      <c r="AH159" s="462"/>
      <c r="AI159" s="462"/>
      <c r="AJ159" s="463"/>
      <c r="AL159" s="107" t="str">
        <f>IF(OR(AG159="200円以下である",AG159="啓発物品なし"),"OK","NG")</f>
        <v>NG</v>
      </c>
    </row>
    <row r="160" spans="1:41" ht="57" customHeight="1" x14ac:dyDescent="0.15">
      <c r="B160" s="113">
        <v>5</v>
      </c>
      <c r="C160" s="480" t="s">
        <v>64</v>
      </c>
      <c r="D160" s="481"/>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2"/>
      <c r="AG160" s="461"/>
      <c r="AH160" s="462"/>
      <c r="AI160" s="462"/>
      <c r="AJ160" s="463"/>
      <c r="AL160" s="107" t="str">
        <f>IF(OR(AG160="いずれかである",AG160="食糧費なし"),"OK","NG")</f>
        <v>NG</v>
      </c>
    </row>
    <row r="161" spans="2:38" ht="113.25" customHeight="1" thickBot="1" x14ac:dyDescent="0.2">
      <c r="B161" s="113">
        <v>6</v>
      </c>
      <c r="C161" s="488" t="s">
        <v>65</v>
      </c>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c r="AF161" s="490"/>
      <c r="AG161" s="491"/>
      <c r="AH161" s="492"/>
      <c r="AI161" s="492"/>
      <c r="AJ161" s="493"/>
      <c r="AL161" s="107" t="str">
        <f>IF(OR(AG161="２種あり",AG161="婚活・交流イベントではない"),"OK","NG")</f>
        <v>NG</v>
      </c>
    </row>
    <row r="162" spans="2:38" ht="30" customHeight="1" thickTop="1" x14ac:dyDescent="0.15">
      <c r="C162" s="494" t="s">
        <v>367</v>
      </c>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6"/>
      <c r="AL162" s="107"/>
    </row>
    <row r="163" spans="2:38" ht="50.1" customHeight="1" x14ac:dyDescent="0.15">
      <c r="B163" s="125">
        <v>1</v>
      </c>
      <c r="C163" s="476" t="str">
        <f>IFERROR(VLOOKUP($H$12,リンク先!$D$98:$L$108,2,FALSE)&amp;"","")</f>
        <v/>
      </c>
      <c r="D163" s="477"/>
      <c r="E163" s="477"/>
      <c r="F163" s="477"/>
      <c r="G163" s="477"/>
      <c r="H163" s="477"/>
      <c r="I163" s="477"/>
      <c r="J163" s="477"/>
      <c r="K163" s="477"/>
      <c r="L163" s="477"/>
      <c r="M163" s="477"/>
      <c r="N163" s="477"/>
      <c r="O163" s="477"/>
      <c r="P163" s="477"/>
      <c r="Q163" s="477"/>
      <c r="R163" s="477"/>
      <c r="S163" s="477"/>
      <c r="T163" s="477"/>
      <c r="U163" s="477"/>
      <c r="V163" s="477"/>
      <c r="W163" s="477"/>
      <c r="X163" s="477"/>
      <c r="Y163" s="477"/>
      <c r="Z163" s="477"/>
      <c r="AA163" s="477"/>
      <c r="AB163" s="477"/>
      <c r="AC163" s="477"/>
      <c r="AD163" s="477"/>
      <c r="AE163" s="477"/>
      <c r="AF163" s="477"/>
      <c r="AG163" s="478"/>
      <c r="AH163" s="478"/>
      <c r="AI163" s="478"/>
      <c r="AJ163" s="479"/>
      <c r="AL163" s="107" t="str">
        <f>IF(OR(AG163="○",C163=""),"OK","NG")</f>
        <v>OK</v>
      </c>
    </row>
    <row r="164" spans="2:38" ht="50.1" customHeight="1" x14ac:dyDescent="0.15">
      <c r="B164" s="125">
        <v>2</v>
      </c>
      <c r="C164" s="476" t="str">
        <f>IFERROR(VLOOKUP($H$12,リンク先!$D$98:$L$108,3,FALSE)&amp;"","")</f>
        <v/>
      </c>
      <c r="D164" s="477"/>
      <c r="E164" s="477"/>
      <c r="F164" s="477"/>
      <c r="G164" s="477"/>
      <c r="H164" s="477"/>
      <c r="I164" s="477"/>
      <c r="J164" s="477"/>
      <c r="K164" s="477"/>
      <c r="L164" s="477"/>
      <c r="M164" s="477"/>
      <c r="N164" s="477"/>
      <c r="O164" s="477"/>
      <c r="P164" s="477"/>
      <c r="Q164" s="477"/>
      <c r="R164" s="477"/>
      <c r="S164" s="477"/>
      <c r="T164" s="477"/>
      <c r="U164" s="477"/>
      <c r="V164" s="477"/>
      <c r="W164" s="477"/>
      <c r="X164" s="477"/>
      <c r="Y164" s="477"/>
      <c r="Z164" s="477"/>
      <c r="AA164" s="477"/>
      <c r="AB164" s="477"/>
      <c r="AC164" s="477"/>
      <c r="AD164" s="477"/>
      <c r="AE164" s="477"/>
      <c r="AF164" s="477"/>
      <c r="AG164" s="478"/>
      <c r="AH164" s="478"/>
      <c r="AI164" s="478"/>
      <c r="AJ164" s="479"/>
      <c r="AL164" s="107" t="str">
        <f t="shared" ref="AL164:AL170" si="0">IF(OR(AG164="○",C164=""),"OK","NG")</f>
        <v>OK</v>
      </c>
    </row>
    <row r="165" spans="2:38" ht="50.1" customHeight="1" x14ac:dyDescent="0.15">
      <c r="B165" s="125">
        <v>3</v>
      </c>
      <c r="C165" s="476" t="str">
        <f>IFERROR(VLOOKUP($H$12,リンク先!$D$98:$L$108,4,FALSE)&amp;"","")</f>
        <v/>
      </c>
      <c r="D165" s="477"/>
      <c r="E165" s="477"/>
      <c r="F165" s="477"/>
      <c r="G165" s="477"/>
      <c r="H165" s="477"/>
      <c r="I165" s="477"/>
      <c r="J165" s="477"/>
      <c r="K165" s="477"/>
      <c r="L165" s="477"/>
      <c r="M165" s="477"/>
      <c r="N165" s="477"/>
      <c r="O165" s="477"/>
      <c r="P165" s="477"/>
      <c r="Q165" s="477"/>
      <c r="R165" s="477"/>
      <c r="S165" s="477"/>
      <c r="T165" s="477"/>
      <c r="U165" s="477"/>
      <c r="V165" s="477"/>
      <c r="W165" s="477"/>
      <c r="X165" s="477"/>
      <c r="Y165" s="477"/>
      <c r="Z165" s="477"/>
      <c r="AA165" s="477"/>
      <c r="AB165" s="477"/>
      <c r="AC165" s="477"/>
      <c r="AD165" s="477"/>
      <c r="AE165" s="477"/>
      <c r="AF165" s="477"/>
      <c r="AG165" s="478"/>
      <c r="AH165" s="478"/>
      <c r="AI165" s="478"/>
      <c r="AJ165" s="479"/>
      <c r="AL165" s="107" t="str">
        <f t="shared" si="0"/>
        <v>OK</v>
      </c>
    </row>
    <row r="166" spans="2:38" ht="50.1" customHeight="1" x14ac:dyDescent="0.15">
      <c r="B166" s="125">
        <v>4</v>
      </c>
      <c r="C166" s="476" t="str">
        <f>IFERROR(VLOOKUP($H$12,リンク先!$D$98:$L$108,5,FALSE)&amp;"","")</f>
        <v/>
      </c>
      <c r="D166" s="477"/>
      <c r="E166" s="477"/>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7"/>
      <c r="AD166" s="477"/>
      <c r="AE166" s="477"/>
      <c r="AF166" s="477"/>
      <c r="AG166" s="478"/>
      <c r="AH166" s="478"/>
      <c r="AI166" s="478"/>
      <c r="AJ166" s="479"/>
      <c r="AL166" s="107" t="str">
        <f t="shared" si="0"/>
        <v>OK</v>
      </c>
    </row>
    <row r="167" spans="2:38" ht="50.1" customHeight="1" x14ac:dyDescent="0.15">
      <c r="B167" s="125">
        <v>5</v>
      </c>
      <c r="C167" s="476" t="str">
        <f>IFERROR(VLOOKUP($H$12,リンク先!$D$98:$L$108,6,FALSE)&amp;"","")</f>
        <v/>
      </c>
      <c r="D167" s="477"/>
      <c r="E167" s="477"/>
      <c r="F167" s="477"/>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8"/>
      <c r="AH167" s="478"/>
      <c r="AI167" s="478"/>
      <c r="AJ167" s="479"/>
      <c r="AL167" s="107" t="str">
        <f t="shared" si="0"/>
        <v>OK</v>
      </c>
    </row>
    <row r="168" spans="2:38" ht="50.1" customHeight="1" x14ac:dyDescent="0.15">
      <c r="B168" s="125">
        <v>6</v>
      </c>
      <c r="C168" s="476" t="str">
        <f>IFERROR(VLOOKUP($H$12,リンク先!$D$98:$L$108,7,FALSE)&amp;"","")</f>
        <v/>
      </c>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8"/>
      <c r="AH168" s="478"/>
      <c r="AI168" s="478"/>
      <c r="AJ168" s="479"/>
      <c r="AL168" s="107" t="str">
        <f t="shared" si="0"/>
        <v>OK</v>
      </c>
    </row>
    <row r="169" spans="2:38" ht="50.1" customHeight="1" x14ac:dyDescent="0.15">
      <c r="B169" s="125">
        <v>7</v>
      </c>
      <c r="C169" s="476" t="str">
        <f>IFERROR(VLOOKUP($H$12,リンク先!$D$98:$L$108,8,FALSE)&amp;"","")</f>
        <v/>
      </c>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c r="AC169" s="477"/>
      <c r="AD169" s="477"/>
      <c r="AE169" s="477"/>
      <c r="AF169" s="477"/>
      <c r="AG169" s="478"/>
      <c r="AH169" s="478"/>
      <c r="AI169" s="478"/>
      <c r="AJ169" s="479"/>
      <c r="AL169" s="107" t="str">
        <f t="shared" si="0"/>
        <v>OK</v>
      </c>
    </row>
    <row r="170" spans="2:38" ht="50.1" customHeight="1" thickBot="1" x14ac:dyDescent="0.2">
      <c r="B170" s="125">
        <v>8</v>
      </c>
      <c r="C170" s="503" t="str">
        <f>IFERROR(VLOOKUP($H$12,リンク先!$D$98:$L$108,9,FALSE)&amp;"","")</f>
        <v/>
      </c>
      <c r="D170" s="504"/>
      <c r="E170" s="504"/>
      <c r="F170" s="504"/>
      <c r="G170" s="504"/>
      <c r="H170" s="504"/>
      <c r="I170" s="504"/>
      <c r="J170" s="504"/>
      <c r="K170" s="504"/>
      <c r="L170" s="504"/>
      <c r="M170" s="504"/>
      <c r="N170" s="504"/>
      <c r="O170" s="504"/>
      <c r="P170" s="504"/>
      <c r="Q170" s="504"/>
      <c r="R170" s="504"/>
      <c r="S170" s="504"/>
      <c r="T170" s="504"/>
      <c r="U170" s="504"/>
      <c r="V170" s="504"/>
      <c r="W170" s="504"/>
      <c r="X170" s="504"/>
      <c r="Y170" s="504"/>
      <c r="Z170" s="504"/>
      <c r="AA170" s="504"/>
      <c r="AB170" s="504"/>
      <c r="AC170" s="504"/>
      <c r="AD170" s="504"/>
      <c r="AE170" s="504"/>
      <c r="AF170" s="504"/>
      <c r="AG170" s="505"/>
      <c r="AH170" s="505"/>
      <c r="AI170" s="505"/>
      <c r="AJ170" s="506"/>
      <c r="AL170" s="107" t="str">
        <f t="shared" si="0"/>
        <v>OK</v>
      </c>
    </row>
    <row r="171" spans="2:38" ht="12" customHeight="1" thickTop="1" x14ac:dyDescent="0.15">
      <c r="AG171" s="126"/>
      <c r="AH171" s="126"/>
      <c r="AI171" s="126"/>
      <c r="AJ171" s="126"/>
    </row>
  </sheetData>
  <sheetProtection sheet="1" formatCells="0" formatColumns="0" formatRows="0"/>
  <mergeCells count="302">
    <mergeCell ref="A1:I1"/>
    <mergeCell ref="AG1:AI1"/>
    <mergeCell ref="AM1:AN1"/>
    <mergeCell ref="AM2:AN4"/>
    <mergeCell ref="E3:L3"/>
    <mergeCell ref="M3:AA3"/>
    <mergeCell ref="AB3:AG3"/>
    <mergeCell ref="A8:G9"/>
    <mergeCell ref="H8:AJ9"/>
    <mergeCell ref="A10:G11"/>
    <mergeCell ref="H10:AJ11"/>
    <mergeCell ref="A12:G13"/>
    <mergeCell ref="H12:AJ13"/>
    <mergeCell ref="N5:S5"/>
    <mergeCell ref="T5:AA5"/>
    <mergeCell ref="AB5:AE5"/>
    <mergeCell ref="AF5:AH5"/>
    <mergeCell ref="N6:S6"/>
    <mergeCell ref="T6:AI6"/>
    <mergeCell ref="A14:G16"/>
    <mergeCell ref="H14:AA16"/>
    <mergeCell ref="AB14:AE16"/>
    <mergeCell ref="AF14:AJ16"/>
    <mergeCell ref="A17:G18"/>
    <mergeCell ref="H17:P18"/>
    <mergeCell ref="Q17:R18"/>
    <mergeCell ref="S17:AA18"/>
    <mergeCell ref="AB17:AE18"/>
    <mergeCell ref="AF17:AG18"/>
    <mergeCell ref="A40:B51"/>
    <mergeCell ref="C40:D41"/>
    <mergeCell ref="E40:I41"/>
    <mergeCell ref="J40:AF41"/>
    <mergeCell ref="AG40:AH41"/>
    <mergeCell ref="AI40:AJ41"/>
    <mergeCell ref="C42:D45"/>
    <mergeCell ref="E42:I45"/>
    <mergeCell ref="AH17:AH18"/>
    <mergeCell ref="AI17:AJ18"/>
    <mergeCell ref="A19:G20"/>
    <mergeCell ref="H19:AH20"/>
    <mergeCell ref="AI19:AJ20"/>
    <mergeCell ref="A21:G39"/>
    <mergeCell ref="H21:AJ21"/>
    <mergeCell ref="H22:AJ25"/>
    <mergeCell ref="H26:AJ26"/>
    <mergeCell ref="H27:AJ35"/>
    <mergeCell ref="J42:AF45"/>
    <mergeCell ref="AG42:AH45"/>
    <mergeCell ref="AI42:AJ45"/>
    <mergeCell ref="C46:D49"/>
    <mergeCell ref="E46:I49"/>
    <mergeCell ref="J46:AF49"/>
    <mergeCell ref="AG46:AH49"/>
    <mergeCell ref="AI46:AJ49"/>
    <mergeCell ref="H36:AJ36"/>
    <mergeCell ref="H37:AJ39"/>
    <mergeCell ref="AI54:AJ57"/>
    <mergeCell ref="C58:D61"/>
    <mergeCell ref="E58:I61"/>
    <mergeCell ref="J58:AF61"/>
    <mergeCell ref="AG58:AH61"/>
    <mergeCell ref="AI58:AJ61"/>
    <mergeCell ref="C50:D53"/>
    <mergeCell ref="E50:I53"/>
    <mergeCell ref="J50:AF53"/>
    <mergeCell ref="AG50:AH53"/>
    <mergeCell ref="AI50:AJ53"/>
    <mergeCell ref="C54:D57"/>
    <mergeCell ref="E54:I57"/>
    <mergeCell ref="J54:AF57"/>
    <mergeCell ref="AG54:AH57"/>
    <mergeCell ref="C62:D65"/>
    <mergeCell ref="E62:I65"/>
    <mergeCell ref="J62:AF65"/>
    <mergeCell ref="AG62:AH65"/>
    <mergeCell ref="AI62:AJ65"/>
    <mergeCell ref="C66:D69"/>
    <mergeCell ref="E66:I69"/>
    <mergeCell ref="J66:AF69"/>
    <mergeCell ref="AG66:AH69"/>
    <mergeCell ref="AI66:AJ69"/>
    <mergeCell ref="C78:D81"/>
    <mergeCell ref="E78:I81"/>
    <mergeCell ref="J78:AF81"/>
    <mergeCell ref="AG78:AH81"/>
    <mergeCell ref="AI78:AJ81"/>
    <mergeCell ref="C82:AJ82"/>
    <mergeCell ref="C70:D73"/>
    <mergeCell ref="E70:I73"/>
    <mergeCell ref="J70:AF73"/>
    <mergeCell ref="AG70:AH73"/>
    <mergeCell ref="AI70:AJ73"/>
    <mergeCell ref="C74:D77"/>
    <mergeCell ref="E74:I77"/>
    <mergeCell ref="J74:AF77"/>
    <mergeCell ref="AG74:AH77"/>
    <mergeCell ref="AI74:AJ77"/>
    <mergeCell ref="AA89:AE89"/>
    <mergeCell ref="AF89:AJ89"/>
    <mergeCell ref="H90:X90"/>
    <mergeCell ref="Y90:Z90"/>
    <mergeCell ref="AA90:AE90"/>
    <mergeCell ref="AF90:AJ90"/>
    <mergeCell ref="C83:AJ84"/>
    <mergeCell ref="C85:AJ85"/>
    <mergeCell ref="C86:AJ87"/>
    <mergeCell ref="A88:G98"/>
    <mergeCell ref="H88:X88"/>
    <mergeCell ref="Y88:Z88"/>
    <mergeCell ref="AA88:AE88"/>
    <mergeCell ref="AF88:AJ88"/>
    <mergeCell ref="H89:X89"/>
    <mergeCell ref="Y89:Z89"/>
    <mergeCell ref="A52:B84"/>
    <mergeCell ref="H93:X93"/>
    <mergeCell ref="Y93:Z93"/>
    <mergeCell ref="AA93:AE93"/>
    <mergeCell ref="AF93:AJ93"/>
    <mergeCell ref="H94:X94"/>
    <mergeCell ref="Y94:Z94"/>
    <mergeCell ref="AA94:AE94"/>
    <mergeCell ref="AF94:AJ94"/>
    <mergeCell ref="H91:X91"/>
    <mergeCell ref="Y91:Z91"/>
    <mergeCell ref="AA91:AE91"/>
    <mergeCell ref="AF91:AJ91"/>
    <mergeCell ref="H92:X92"/>
    <mergeCell ref="Y92:Z92"/>
    <mergeCell ref="AA92:AE92"/>
    <mergeCell ref="AF92:AJ92"/>
    <mergeCell ref="H97:X97"/>
    <mergeCell ref="Y97:Z97"/>
    <mergeCell ref="AA97:AE97"/>
    <mergeCell ref="AF97:AJ97"/>
    <mergeCell ref="H98:X98"/>
    <mergeCell ref="Y98:Z98"/>
    <mergeCell ref="AA98:AE98"/>
    <mergeCell ref="AF98:AJ98"/>
    <mergeCell ref="H95:X95"/>
    <mergeCell ref="Y95:Z95"/>
    <mergeCell ref="AA95:AE95"/>
    <mergeCell ref="AF95:AJ95"/>
    <mergeCell ref="H96:X96"/>
    <mergeCell ref="Y96:Z96"/>
    <mergeCell ref="AA96:AE96"/>
    <mergeCell ref="AF96:AJ96"/>
    <mergeCell ref="A99:G102"/>
    <mergeCell ref="H99:X99"/>
    <mergeCell ref="Y99:Z99"/>
    <mergeCell ref="AA99:AJ99"/>
    <mergeCell ref="H100:X100"/>
    <mergeCell ref="Y100:Z100"/>
    <mergeCell ref="AA100:AJ100"/>
    <mergeCell ref="H101:X101"/>
    <mergeCell ref="Y101:Z101"/>
    <mergeCell ref="AA101:AJ101"/>
    <mergeCell ref="Y104:Z104"/>
    <mergeCell ref="AA104:AE104"/>
    <mergeCell ref="AF104:AJ104"/>
    <mergeCell ref="H105:I105"/>
    <mergeCell ref="J105:X105"/>
    <mergeCell ref="Y105:Z105"/>
    <mergeCell ref="AA105:AE105"/>
    <mergeCell ref="AF105:AJ105"/>
    <mergeCell ref="H102:X102"/>
    <mergeCell ref="Y102:Z102"/>
    <mergeCell ref="AA102:AJ102"/>
    <mergeCell ref="H103:X103"/>
    <mergeCell ref="Y103:Z103"/>
    <mergeCell ref="AA103:AE103"/>
    <mergeCell ref="AF103:AJ103"/>
    <mergeCell ref="H104:I104"/>
    <mergeCell ref="J104:X104"/>
    <mergeCell ref="H108:I108"/>
    <mergeCell ref="J108:X108"/>
    <mergeCell ref="Y108:Z108"/>
    <mergeCell ref="AA108:AE108"/>
    <mergeCell ref="AF108:AJ108"/>
    <mergeCell ref="H109:I109"/>
    <mergeCell ref="AA109:AE109"/>
    <mergeCell ref="AF109:AJ109"/>
    <mergeCell ref="H106:I106"/>
    <mergeCell ref="J106:X106"/>
    <mergeCell ref="Y106:Z106"/>
    <mergeCell ref="AA106:AE106"/>
    <mergeCell ref="AF106:AJ106"/>
    <mergeCell ref="H107:I107"/>
    <mergeCell ref="J107:X107"/>
    <mergeCell ref="Y107:Z107"/>
    <mergeCell ref="AA107:AE107"/>
    <mergeCell ref="AF107:AJ107"/>
    <mergeCell ref="H112:I112"/>
    <mergeCell ref="AA112:AE112"/>
    <mergeCell ref="AF112:AJ112"/>
    <mergeCell ref="H113:I113"/>
    <mergeCell ref="J113:X113"/>
    <mergeCell ref="Y113:Z113"/>
    <mergeCell ref="AA113:AE113"/>
    <mergeCell ref="AF113:AJ113"/>
    <mergeCell ref="H110:I110"/>
    <mergeCell ref="AA110:AE110"/>
    <mergeCell ref="AF110:AJ110"/>
    <mergeCell ref="H111:I111"/>
    <mergeCell ref="AA111:AE111"/>
    <mergeCell ref="AF111:AJ111"/>
    <mergeCell ref="H114:I114"/>
    <mergeCell ref="J114:X114"/>
    <mergeCell ref="Y114:Z114"/>
    <mergeCell ref="AA114:AE114"/>
    <mergeCell ref="AF114:AJ114"/>
    <mergeCell ref="H115:I115"/>
    <mergeCell ref="Y115:Z115"/>
    <mergeCell ref="AA115:AE115"/>
    <mergeCell ref="AF115:AJ115"/>
    <mergeCell ref="H116:I116"/>
    <mergeCell ref="J116:X116"/>
    <mergeCell ref="Y116:Z116"/>
    <mergeCell ref="AA116:AE116"/>
    <mergeCell ref="AF116:AJ116"/>
    <mergeCell ref="H117:I117"/>
    <mergeCell ref="J117:X117"/>
    <mergeCell ref="Y117:Z117"/>
    <mergeCell ref="AA117:AE117"/>
    <mergeCell ref="AF117:AJ117"/>
    <mergeCell ref="H118:I118"/>
    <mergeCell ref="J118:X118"/>
    <mergeCell ref="Y118:Z118"/>
    <mergeCell ref="AA118:AE118"/>
    <mergeCell ref="AF118:AJ118"/>
    <mergeCell ref="H119:I119"/>
    <mergeCell ref="J119:X119"/>
    <mergeCell ref="Y119:Z119"/>
    <mergeCell ref="AA119:AE119"/>
    <mergeCell ref="AF119:AJ119"/>
    <mergeCell ref="H122:I122"/>
    <mergeCell ref="Y122:Z122"/>
    <mergeCell ref="AA122:AE122"/>
    <mergeCell ref="AF122:AJ122"/>
    <mergeCell ref="H123:I123"/>
    <mergeCell ref="Y123:Z123"/>
    <mergeCell ref="AA123:AE123"/>
    <mergeCell ref="AF123:AJ123"/>
    <mergeCell ref="H120:I120"/>
    <mergeCell ref="Y120:Z120"/>
    <mergeCell ref="AA120:AE120"/>
    <mergeCell ref="AF120:AJ120"/>
    <mergeCell ref="H121:I121"/>
    <mergeCell ref="Y121:Z121"/>
    <mergeCell ref="AA121:AE121"/>
    <mergeCell ref="AF121:AJ121"/>
    <mergeCell ref="A131:G134"/>
    <mergeCell ref="H131:AJ134"/>
    <mergeCell ref="A135:AJ152"/>
    <mergeCell ref="C155:AJ155"/>
    <mergeCell ref="C156:AF156"/>
    <mergeCell ref="AG156:AJ156"/>
    <mergeCell ref="H126:I126"/>
    <mergeCell ref="J126:X126"/>
    <mergeCell ref="Y126:Z126"/>
    <mergeCell ref="AA126:AE126"/>
    <mergeCell ref="AF126:AJ126"/>
    <mergeCell ref="A127:G130"/>
    <mergeCell ref="H127:AJ130"/>
    <mergeCell ref="A103:G126"/>
    <mergeCell ref="H124:I124"/>
    <mergeCell ref="J124:X124"/>
    <mergeCell ref="Y124:Z124"/>
    <mergeCell ref="AA124:AE124"/>
    <mergeCell ref="AF124:AJ124"/>
    <mergeCell ref="H125:I125"/>
    <mergeCell ref="J125:X125"/>
    <mergeCell ref="Y125:Z125"/>
    <mergeCell ref="AA125:AE125"/>
    <mergeCell ref="AF125:AJ125"/>
    <mergeCell ref="C160:AF160"/>
    <mergeCell ref="AG160:AJ160"/>
    <mergeCell ref="C161:AF161"/>
    <mergeCell ref="AG161:AJ161"/>
    <mergeCell ref="C162:AJ162"/>
    <mergeCell ref="C163:AF163"/>
    <mergeCell ref="AG163:AJ163"/>
    <mergeCell ref="C157:AF157"/>
    <mergeCell ref="AG157:AJ157"/>
    <mergeCell ref="C158:AF158"/>
    <mergeCell ref="AG158:AJ158"/>
    <mergeCell ref="C159:AF159"/>
    <mergeCell ref="AG159:AJ159"/>
    <mergeCell ref="C170:AF170"/>
    <mergeCell ref="AG170:AJ170"/>
    <mergeCell ref="C167:AF167"/>
    <mergeCell ref="AG167:AJ167"/>
    <mergeCell ref="C168:AF168"/>
    <mergeCell ref="AG168:AJ168"/>
    <mergeCell ref="C169:AF169"/>
    <mergeCell ref="AG169:AJ169"/>
    <mergeCell ref="C164:AF164"/>
    <mergeCell ref="AG164:AJ164"/>
    <mergeCell ref="C165:AF165"/>
    <mergeCell ref="AG165:AJ165"/>
    <mergeCell ref="C166:AF166"/>
    <mergeCell ref="AG166:AJ166"/>
  </mergeCells>
  <phoneticPr fontId="3"/>
  <conditionalFormatting sqref="AK18:AL18">
    <cfRule type="cellIs" dxfId="67" priority="19" operator="between">
      <formula>43586</formula>
      <formula>43830</formula>
    </cfRule>
  </conditionalFormatting>
  <conditionalFormatting sqref="AM35">
    <cfRule type="expression" dxfId="66" priority="18">
      <formula>#REF!&lt;&gt;""</formula>
    </cfRule>
  </conditionalFormatting>
  <conditionalFormatting sqref="AG42">
    <cfRule type="expression" dxfId="65" priority="17">
      <formula>$AF$14&lt;&gt;"継続"</formula>
    </cfRule>
  </conditionalFormatting>
  <conditionalFormatting sqref="AG46">
    <cfRule type="expression" dxfId="64" priority="16">
      <formula>$AF$14&lt;&gt;"継続"</formula>
    </cfRule>
  </conditionalFormatting>
  <conditionalFormatting sqref="AG50">
    <cfRule type="expression" dxfId="63" priority="15">
      <formula>$AF$14&lt;&gt;"継続"</formula>
    </cfRule>
  </conditionalFormatting>
  <conditionalFormatting sqref="AN85:BW87">
    <cfRule type="expression" dxfId="62" priority="14">
      <formula>AN85&lt;&gt;""</formula>
    </cfRule>
  </conditionalFormatting>
  <conditionalFormatting sqref="AF17">
    <cfRule type="expression" dxfId="61" priority="13">
      <formula>$AF$14&lt;&gt;"継続"</formula>
    </cfRule>
  </conditionalFormatting>
  <conditionalFormatting sqref="AF17:AH18">
    <cfRule type="expression" dxfId="60" priority="12">
      <formula>$AF$14="新規"</formula>
    </cfRule>
  </conditionalFormatting>
  <conditionalFormatting sqref="AG54">
    <cfRule type="expression" dxfId="59" priority="11">
      <formula>$AF$14&lt;&gt;"継続"</formula>
    </cfRule>
  </conditionalFormatting>
  <conditionalFormatting sqref="AG58">
    <cfRule type="expression" dxfId="58" priority="10">
      <formula>$AF$14&lt;&gt;"継続"</formula>
    </cfRule>
  </conditionalFormatting>
  <conditionalFormatting sqref="AG62">
    <cfRule type="expression" dxfId="57" priority="9">
      <formula>$AF$14&lt;&gt;"継続"</formula>
    </cfRule>
  </conditionalFormatting>
  <conditionalFormatting sqref="AG66">
    <cfRule type="expression" dxfId="56" priority="8">
      <formula>$AF$14&lt;&gt;"継続"</formula>
    </cfRule>
  </conditionalFormatting>
  <conditionalFormatting sqref="AG70">
    <cfRule type="expression" dxfId="55" priority="7">
      <formula>$AF$14&lt;&gt;"継続"</formula>
    </cfRule>
  </conditionalFormatting>
  <conditionalFormatting sqref="AG74">
    <cfRule type="expression" dxfId="54" priority="6">
      <formula>$AF$14&lt;&gt;"継続"</formula>
    </cfRule>
  </conditionalFormatting>
  <conditionalFormatting sqref="AG78">
    <cfRule type="expression" dxfId="53" priority="5">
      <formula>$AF$14&lt;&gt;"継続"</formula>
    </cfRule>
  </conditionalFormatting>
  <conditionalFormatting sqref="H37:AJ39">
    <cfRule type="expression" dxfId="52" priority="3">
      <formula>$H$12="1_1_1 結婚支援センターの開設・運営、マッチングシステムの構築"</formula>
    </cfRule>
    <cfRule type="expression" dxfId="51" priority="4">
      <formula>$AF$14="新規"</formula>
    </cfRule>
  </conditionalFormatting>
  <conditionalFormatting sqref="AG42:AH81">
    <cfRule type="expression" dxfId="50" priority="2">
      <formula>$H$12="1_1_1 結婚支援センターの開設・運営、マッチングシステムの構築"</formula>
    </cfRule>
  </conditionalFormatting>
  <conditionalFormatting sqref="AM2:AN4">
    <cfRule type="expression" dxfId="49" priority="1">
      <formula>$AM$2="OK"</formula>
    </cfRule>
  </conditionalFormatting>
  <dataValidations count="17">
    <dataValidation type="list" allowBlank="1" showInputMessage="1" showErrorMessage="1" sqref="AG163:AJ170" xr:uid="{00000000-0002-0000-0300-000000000000}">
      <formula1>"○,"</formula1>
    </dataValidation>
    <dataValidation type="list" allowBlank="1" showInputMessage="1" showErrorMessage="1" sqref="AF17:AG18" xr:uid="{00000000-0002-0000-0300-000001000000}">
      <formula1>"令和,平成"</formula1>
    </dataValidation>
    <dataValidation type="list" allowBlank="1" showInputMessage="1" showErrorMessage="1" sqref="AG161:AJ161" xr:uid="{00000000-0002-0000-0300-000002000000}">
      <formula1>婚活イベント等</formula1>
    </dataValidation>
    <dataValidation type="list" allowBlank="1" showInputMessage="1" showErrorMessage="1" sqref="AG160:AJ160" xr:uid="{00000000-0002-0000-0300-000003000000}">
      <formula1>食糧費</formula1>
    </dataValidation>
    <dataValidation type="list" allowBlank="1" showInputMessage="1" showErrorMessage="1" sqref="AG159:AJ159" xr:uid="{00000000-0002-0000-0300-000004000000}">
      <formula1>啓発物品</formula1>
    </dataValidation>
    <dataValidation type="list" allowBlank="1" showInputMessage="1" showErrorMessage="1" sqref="AG158:AJ158" xr:uid="{00000000-0002-0000-0300-000005000000}">
      <formula1>講師謝金</formula1>
    </dataValidation>
    <dataValidation type="list" allowBlank="1" showInputMessage="1" showErrorMessage="1" sqref="AG156:AJ157" xr:uid="{00000000-0002-0000-0300-000006000000}">
      <formula1>恒常的経費・個人給付</formula1>
    </dataValidation>
    <dataValidation type="list" allowBlank="1" showInputMessage="1" showErrorMessage="1" sqref="AF14:AJ16" xr:uid="{00000000-0002-0000-0300-000007000000}">
      <formula1>"新規,継続"</formula1>
    </dataValidation>
    <dataValidation allowBlank="1" showErrorMessage="1" sqref="Y100:Z102" xr:uid="{00000000-0002-0000-0300-000008000000}"/>
    <dataValidation type="list" allowBlank="1" showInputMessage="1" showErrorMessage="1" sqref="AB3:AG3" xr:uid="{00000000-0002-0000-0300-000009000000}">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89:Z98 Y104:Y126 Z104:Z114 Z116:Z119 Z124:Z125" xr:uid="{00000000-0002-0000-0300-00000A000000}">
      <formula1>単位</formula1>
    </dataValidation>
    <dataValidation type="list" errorStyle="information" allowBlank="1" showInputMessage="1" showErrorMessage="1" errorTitle="個票No" error="リストから丸囲み数字を選択してください" sqref="AG1:AI1" xr:uid="{00000000-0002-0000-0300-00000B000000}">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xr:uid="{00000000-0002-0000-0300-00000C000000}">
      <formula1>INDIRECT(TEXT("メニュー"&amp;$AK$3,"@"))</formula1>
    </dataValidation>
    <dataValidation type="list" allowBlank="1" showInputMessage="1" showErrorMessage="1" sqref="AI42 AI46 AI50 AG50 AG42 AG46 AI74 AG74 AI54 AG54 AI58 AG58 AI62 AG62 AI66 AG66 AI70 AG70 AI78 AG78" xr:uid="{00000000-0002-0000-0300-00000D000000}">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3" xr:uid="{00000000-0002-0000-0300-00000E000000}">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xr:uid="{00000000-0002-0000-0300-00000F000000}">
      <formula1>INDIRECT(TEXT($H$8&amp;$AK$3,"@"))</formula1>
    </dataValidation>
    <dataValidation type="list" allowBlank="1" showInputMessage="1" showErrorMessage="1" sqref="E3:L3" xr:uid="{00000000-0002-0000-0300-000010000000}">
      <formula1>"（令和６年度当初）,（令和５年度補正）,(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87" max="3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W90"/>
  <sheetViews>
    <sheetView showGridLines="0" view="pageBreakPreview" zoomScaleNormal="90" zoomScaleSheetLayoutView="100" workbookViewId="0">
      <selection activeCell="AF100" sqref="AF100:AJ100"/>
    </sheetView>
  </sheetViews>
  <sheetFormatPr defaultColWidth="3.33203125" defaultRowHeight="13.2" x14ac:dyDescent="0.15"/>
  <cols>
    <col min="1" max="37" width="3" style="127" customWidth="1"/>
    <col min="38" max="86" width="3" style="27" customWidth="1"/>
    <col min="87" max="16384" width="3.33203125" style="27"/>
  </cols>
  <sheetData>
    <row r="1" spans="1:71" x14ac:dyDescent="0.15">
      <c r="A1" s="541" t="s">
        <v>80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row>
    <row r="2" spans="1:71" ht="14.4" x14ac:dyDescent="0.15">
      <c r="A2" s="542" t="s">
        <v>81</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row>
    <row r="3" spans="1:71" ht="13.8" thickBot="1" x14ac:dyDescent="0.2"/>
    <row r="4" spans="1:71" x14ac:dyDescent="0.15">
      <c r="A4" s="543" t="s">
        <v>82</v>
      </c>
      <c r="B4" s="544"/>
      <c r="C4" s="544"/>
      <c r="D4" s="544"/>
      <c r="E4" s="544"/>
      <c r="F4" s="544"/>
      <c r="G4" s="544"/>
      <c r="H4" s="545" t="str">
        <f>'要綱様式2-1個票②'!AF5&amp;""&amp;IF('要綱様式2-1個票②'!AF5='要綱様式2-1個票②'!T5,"",'要綱様式2-1個票②'!T5)</f>
        <v/>
      </c>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7"/>
      <c r="AV4" s="29"/>
    </row>
    <row r="5" spans="1:71" ht="15.75" customHeight="1" x14ac:dyDescent="0.15">
      <c r="A5" s="548" t="s">
        <v>83</v>
      </c>
      <c r="B5" s="549"/>
      <c r="C5" s="549"/>
      <c r="D5" s="549"/>
      <c r="E5" s="549"/>
      <c r="F5" s="549"/>
      <c r="G5" s="550"/>
      <c r="H5" s="554">
        <f>'要綱様式2-1個票②'!H14</f>
        <v>0</v>
      </c>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6"/>
      <c r="AV5" s="29"/>
    </row>
    <row r="6" spans="1:71" ht="13.8" thickBot="1" x14ac:dyDescent="0.2">
      <c r="A6" s="551"/>
      <c r="B6" s="552"/>
      <c r="C6" s="552"/>
      <c r="D6" s="552"/>
      <c r="E6" s="552"/>
      <c r="F6" s="552"/>
      <c r="G6" s="553"/>
      <c r="H6" s="557" t="s">
        <v>84</v>
      </c>
      <c r="I6" s="558"/>
      <c r="J6" s="558"/>
      <c r="K6" s="558"/>
      <c r="L6" s="558"/>
      <c r="M6" s="558"/>
      <c r="N6" s="558"/>
      <c r="O6" s="558"/>
      <c r="P6" s="559" t="str">
        <f>IF('要綱様式2-1個票②'!H19="","",'要綱様式2-1個票②'!H19)</f>
        <v/>
      </c>
      <c r="Q6" s="559"/>
      <c r="R6" s="559"/>
      <c r="S6" s="559"/>
      <c r="T6" s="559"/>
      <c r="U6" s="559"/>
      <c r="V6" s="559"/>
      <c r="W6" s="559"/>
      <c r="X6" s="559"/>
      <c r="Y6" s="559"/>
      <c r="Z6" s="559"/>
      <c r="AA6" s="559"/>
      <c r="AB6" s="559"/>
      <c r="AC6" s="559"/>
      <c r="AD6" s="559"/>
      <c r="AE6" s="559"/>
      <c r="AF6" s="559"/>
      <c r="AG6" s="559"/>
      <c r="AH6" s="559"/>
      <c r="AI6" s="559"/>
      <c r="AJ6" s="560" t="s">
        <v>17</v>
      </c>
      <c r="AK6" s="561"/>
      <c r="AV6" s="29"/>
    </row>
    <row r="7" spans="1:71" x14ac:dyDescent="0.15">
      <c r="A7" s="128"/>
      <c r="B7" s="128"/>
      <c r="C7" s="128"/>
      <c r="D7" s="128"/>
      <c r="E7" s="128"/>
      <c r="F7" s="128"/>
      <c r="G7" s="128"/>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row>
    <row r="8" spans="1:71" ht="13.8" thickBot="1" x14ac:dyDescent="0.2">
      <c r="A8" s="130" t="s">
        <v>85</v>
      </c>
      <c r="AK8" s="131"/>
    </row>
    <row r="9" spans="1:71" x14ac:dyDescent="0.15">
      <c r="A9" s="531" t="s">
        <v>86</v>
      </c>
      <c r="B9" s="533" t="s">
        <v>87</v>
      </c>
      <c r="C9" s="533"/>
      <c r="D9" s="533"/>
      <c r="E9" s="533"/>
      <c r="F9" s="533"/>
      <c r="G9" s="533" t="s">
        <v>88</v>
      </c>
      <c r="H9" s="533"/>
      <c r="I9" s="533"/>
      <c r="J9" s="533"/>
      <c r="K9" s="533"/>
      <c r="L9" s="533"/>
      <c r="M9" s="533"/>
      <c r="N9" s="533"/>
      <c r="O9" s="533"/>
      <c r="P9" s="533"/>
      <c r="Q9" s="533"/>
      <c r="R9" s="533"/>
      <c r="S9" s="533"/>
      <c r="T9" s="533"/>
      <c r="U9" s="533"/>
      <c r="V9" s="533"/>
      <c r="W9" s="535" t="s">
        <v>89</v>
      </c>
      <c r="X9" s="535"/>
      <c r="Y9" s="535"/>
      <c r="Z9" s="535"/>
      <c r="AA9" s="535"/>
      <c r="AB9" s="537"/>
      <c r="AC9" s="537"/>
      <c r="AD9" s="537"/>
      <c r="AE9" s="537"/>
      <c r="AF9" s="537"/>
      <c r="AG9" s="537"/>
      <c r="AH9" s="537"/>
      <c r="AI9" s="537"/>
      <c r="AJ9" s="537"/>
      <c r="AK9" s="538"/>
    </row>
    <row r="10" spans="1:71" ht="18" customHeight="1" thickBot="1" x14ac:dyDescent="0.2">
      <c r="A10" s="532"/>
      <c r="B10" s="534"/>
      <c r="C10" s="534"/>
      <c r="D10" s="534"/>
      <c r="E10" s="534"/>
      <c r="F10" s="534"/>
      <c r="G10" s="534"/>
      <c r="H10" s="534"/>
      <c r="I10" s="534"/>
      <c r="J10" s="534"/>
      <c r="K10" s="534"/>
      <c r="L10" s="534"/>
      <c r="M10" s="534"/>
      <c r="N10" s="534"/>
      <c r="O10" s="534"/>
      <c r="P10" s="534"/>
      <c r="Q10" s="534"/>
      <c r="R10" s="534"/>
      <c r="S10" s="534"/>
      <c r="T10" s="534"/>
      <c r="U10" s="534"/>
      <c r="V10" s="534"/>
      <c r="W10" s="536"/>
      <c r="X10" s="536"/>
      <c r="Y10" s="536"/>
      <c r="Z10" s="536"/>
      <c r="AA10" s="536"/>
      <c r="AB10" s="539" t="s">
        <v>90</v>
      </c>
      <c r="AC10" s="539"/>
      <c r="AD10" s="539"/>
      <c r="AE10" s="539"/>
      <c r="AF10" s="539"/>
      <c r="AG10" s="539" t="s">
        <v>91</v>
      </c>
      <c r="AH10" s="539"/>
      <c r="AI10" s="539"/>
      <c r="AJ10" s="539"/>
      <c r="AK10" s="540"/>
    </row>
    <row r="11" spans="1:71" ht="24" customHeight="1" x14ac:dyDescent="0.15">
      <c r="A11" s="132">
        <v>1</v>
      </c>
      <c r="B11" s="568"/>
      <c r="C11" s="568"/>
      <c r="D11" s="568"/>
      <c r="E11" s="568"/>
      <c r="F11" s="568"/>
      <c r="G11" s="569"/>
      <c r="H11" s="569"/>
      <c r="I11" s="569"/>
      <c r="J11" s="569"/>
      <c r="K11" s="569"/>
      <c r="L11" s="569"/>
      <c r="M11" s="569"/>
      <c r="N11" s="569"/>
      <c r="O11" s="569"/>
      <c r="P11" s="569"/>
      <c r="Q11" s="569"/>
      <c r="R11" s="569"/>
      <c r="S11" s="569"/>
      <c r="T11" s="569"/>
      <c r="U11" s="569"/>
      <c r="V11" s="569"/>
      <c r="W11" s="570"/>
      <c r="X11" s="570"/>
      <c r="Y11" s="570"/>
      <c r="Z11" s="570"/>
      <c r="AA11" s="570"/>
      <c r="AB11" s="565" t="str">
        <f>IF(W11=0,"",W11-AG11)</f>
        <v/>
      </c>
      <c r="AC11" s="565"/>
      <c r="AD11" s="565"/>
      <c r="AE11" s="565"/>
      <c r="AF11" s="565"/>
      <c r="AG11" s="570"/>
      <c r="AH11" s="570"/>
      <c r="AI11" s="570"/>
      <c r="AJ11" s="570"/>
      <c r="AK11" s="571"/>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row>
    <row r="12" spans="1:71" ht="23.1" customHeight="1" x14ac:dyDescent="0.15">
      <c r="A12" s="133">
        <v>2</v>
      </c>
      <c r="B12" s="562"/>
      <c r="C12" s="562"/>
      <c r="D12" s="562"/>
      <c r="E12" s="562"/>
      <c r="F12" s="562"/>
      <c r="G12" s="563"/>
      <c r="H12" s="563"/>
      <c r="I12" s="563"/>
      <c r="J12" s="563"/>
      <c r="K12" s="563"/>
      <c r="L12" s="563"/>
      <c r="M12" s="563"/>
      <c r="N12" s="563"/>
      <c r="O12" s="563"/>
      <c r="P12" s="563"/>
      <c r="Q12" s="563"/>
      <c r="R12" s="563"/>
      <c r="S12" s="563"/>
      <c r="T12" s="563"/>
      <c r="U12" s="563"/>
      <c r="V12" s="563"/>
      <c r="W12" s="564"/>
      <c r="X12" s="564"/>
      <c r="Y12" s="564"/>
      <c r="Z12" s="564"/>
      <c r="AA12" s="564"/>
      <c r="AB12" s="565" t="str">
        <f>IF(W12=0,"",W12-AG12)</f>
        <v/>
      </c>
      <c r="AC12" s="565"/>
      <c r="AD12" s="565"/>
      <c r="AE12" s="565"/>
      <c r="AF12" s="565"/>
      <c r="AG12" s="564"/>
      <c r="AH12" s="564"/>
      <c r="AI12" s="564"/>
      <c r="AJ12" s="564"/>
      <c r="AK12" s="566"/>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row>
    <row r="13" spans="1:71" ht="23.1" customHeight="1" x14ac:dyDescent="0.15">
      <c r="A13" s="133">
        <v>3</v>
      </c>
      <c r="B13" s="562"/>
      <c r="C13" s="562"/>
      <c r="D13" s="562"/>
      <c r="E13" s="562"/>
      <c r="F13" s="562"/>
      <c r="G13" s="563"/>
      <c r="H13" s="563"/>
      <c r="I13" s="563"/>
      <c r="J13" s="563"/>
      <c r="K13" s="563"/>
      <c r="L13" s="563"/>
      <c r="M13" s="563"/>
      <c r="N13" s="563"/>
      <c r="O13" s="563"/>
      <c r="P13" s="563"/>
      <c r="Q13" s="563"/>
      <c r="R13" s="563"/>
      <c r="S13" s="563"/>
      <c r="T13" s="563"/>
      <c r="U13" s="563"/>
      <c r="V13" s="563"/>
      <c r="W13" s="564"/>
      <c r="X13" s="564"/>
      <c r="Y13" s="564"/>
      <c r="Z13" s="564"/>
      <c r="AA13" s="564"/>
      <c r="AB13" s="565" t="str">
        <f t="shared" ref="AB13:AB28" si="0">IF(W13=0,"",W13-AG13)</f>
        <v/>
      </c>
      <c r="AC13" s="565"/>
      <c r="AD13" s="565"/>
      <c r="AE13" s="565"/>
      <c r="AF13" s="565"/>
      <c r="AG13" s="564"/>
      <c r="AH13" s="564"/>
      <c r="AI13" s="564"/>
      <c r="AJ13" s="564"/>
      <c r="AK13" s="566"/>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30"/>
      <c r="BS13" s="30"/>
    </row>
    <row r="14" spans="1:71" ht="22.5" customHeight="1" x14ac:dyDescent="0.15">
      <c r="A14" s="133">
        <v>4</v>
      </c>
      <c r="B14" s="562"/>
      <c r="C14" s="562"/>
      <c r="D14" s="562"/>
      <c r="E14" s="562"/>
      <c r="F14" s="562"/>
      <c r="G14" s="563"/>
      <c r="H14" s="563"/>
      <c r="I14" s="563"/>
      <c r="J14" s="563"/>
      <c r="K14" s="563"/>
      <c r="L14" s="563"/>
      <c r="M14" s="563"/>
      <c r="N14" s="563"/>
      <c r="O14" s="563"/>
      <c r="P14" s="563"/>
      <c r="Q14" s="563"/>
      <c r="R14" s="563"/>
      <c r="S14" s="563"/>
      <c r="T14" s="563"/>
      <c r="U14" s="563"/>
      <c r="V14" s="563"/>
      <c r="W14" s="564"/>
      <c r="X14" s="564"/>
      <c r="Y14" s="564"/>
      <c r="Z14" s="564"/>
      <c r="AA14" s="564"/>
      <c r="AB14" s="565" t="str">
        <f t="shared" si="0"/>
        <v/>
      </c>
      <c r="AC14" s="565"/>
      <c r="AD14" s="565"/>
      <c r="AE14" s="565"/>
      <c r="AF14" s="565"/>
      <c r="AG14" s="564"/>
      <c r="AH14" s="564"/>
      <c r="AI14" s="564"/>
      <c r="AJ14" s="564"/>
      <c r="AK14" s="566"/>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row>
    <row r="15" spans="1:71" ht="22.5" customHeight="1" x14ac:dyDescent="0.15">
      <c r="A15" s="133">
        <v>5</v>
      </c>
      <c r="B15" s="562"/>
      <c r="C15" s="562"/>
      <c r="D15" s="562"/>
      <c r="E15" s="562"/>
      <c r="F15" s="562"/>
      <c r="G15" s="563"/>
      <c r="H15" s="563"/>
      <c r="I15" s="563"/>
      <c r="J15" s="563"/>
      <c r="K15" s="563"/>
      <c r="L15" s="563"/>
      <c r="M15" s="563"/>
      <c r="N15" s="563"/>
      <c r="O15" s="563"/>
      <c r="P15" s="563"/>
      <c r="Q15" s="563"/>
      <c r="R15" s="563"/>
      <c r="S15" s="563"/>
      <c r="T15" s="563"/>
      <c r="U15" s="563"/>
      <c r="V15" s="563"/>
      <c r="W15" s="564"/>
      <c r="X15" s="564"/>
      <c r="Y15" s="564"/>
      <c r="Z15" s="564"/>
      <c r="AA15" s="564"/>
      <c r="AB15" s="565" t="str">
        <f t="shared" si="0"/>
        <v/>
      </c>
      <c r="AC15" s="565"/>
      <c r="AD15" s="565"/>
      <c r="AE15" s="565"/>
      <c r="AF15" s="565"/>
      <c r="AG15" s="564"/>
      <c r="AH15" s="564"/>
      <c r="AI15" s="564"/>
      <c r="AJ15" s="564"/>
      <c r="AK15" s="566"/>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row>
    <row r="16" spans="1:71" ht="23.1" customHeight="1" x14ac:dyDescent="0.15">
      <c r="A16" s="133">
        <v>6</v>
      </c>
      <c r="B16" s="562"/>
      <c r="C16" s="562"/>
      <c r="D16" s="562"/>
      <c r="E16" s="562"/>
      <c r="F16" s="562"/>
      <c r="G16" s="563"/>
      <c r="H16" s="563"/>
      <c r="I16" s="563"/>
      <c r="J16" s="563"/>
      <c r="K16" s="563"/>
      <c r="L16" s="563"/>
      <c r="M16" s="563"/>
      <c r="N16" s="563"/>
      <c r="O16" s="563"/>
      <c r="P16" s="563"/>
      <c r="Q16" s="563"/>
      <c r="R16" s="563"/>
      <c r="S16" s="563"/>
      <c r="T16" s="563"/>
      <c r="U16" s="563"/>
      <c r="V16" s="563"/>
      <c r="W16" s="564"/>
      <c r="X16" s="564"/>
      <c r="Y16" s="564"/>
      <c r="Z16" s="564"/>
      <c r="AA16" s="564"/>
      <c r="AB16" s="565" t="str">
        <f t="shared" si="0"/>
        <v/>
      </c>
      <c r="AC16" s="565"/>
      <c r="AD16" s="565"/>
      <c r="AE16" s="565"/>
      <c r="AF16" s="565"/>
      <c r="AG16" s="564"/>
      <c r="AH16" s="564"/>
      <c r="AI16" s="564"/>
      <c r="AJ16" s="564"/>
      <c r="AK16" s="566"/>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row>
    <row r="17" spans="1:69" ht="23.1" customHeight="1" x14ac:dyDescent="0.15">
      <c r="A17" s="133">
        <v>7</v>
      </c>
      <c r="B17" s="562"/>
      <c r="C17" s="562"/>
      <c r="D17" s="562"/>
      <c r="E17" s="562"/>
      <c r="F17" s="562"/>
      <c r="G17" s="563"/>
      <c r="H17" s="563"/>
      <c r="I17" s="563"/>
      <c r="J17" s="563"/>
      <c r="K17" s="563"/>
      <c r="L17" s="563"/>
      <c r="M17" s="563"/>
      <c r="N17" s="563"/>
      <c r="O17" s="563"/>
      <c r="P17" s="563"/>
      <c r="Q17" s="563"/>
      <c r="R17" s="563"/>
      <c r="S17" s="563"/>
      <c r="T17" s="563"/>
      <c r="U17" s="563"/>
      <c r="V17" s="563"/>
      <c r="W17" s="564"/>
      <c r="X17" s="564"/>
      <c r="Y17" s="564"/>
      <c r="Z17" s="564"/>
      <c r="AA17" s="564"/>
      <c r="AB17" s="565" t="str">
        <f t="shared" si="0"/>
        <v/>
      </c>
      <c r="AC17" s="565"/>
      <c r="AD17" s="565"/>
      <c r="AE17" s="565"/>
      <c r="AF17" s="565"/>
      <c r="AG17" s="564"/>
      <c r="AH17" s="564"/>
      <c r="AI17" s="564"/>
      <c r="AJ17" s="564"/>
      <c r="AK17" s="566"/>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row>
    <row r="18" spans="1:69" ht="23.1" customHeight="1" x14ac:dyDescent="0.15">
      <c r="A18" s="133">
        <v>8</v>
      </c>
      <c r="B18" s="562"/>
      <c r="C18" s="562"/>
      <c r="D18" s="562"/>
      <c r="E18" s="562"/>
      <c r="F18" s="562"/>
      <c r="G18" s="572"/>
      <c r="H18" s="573"/>
      <c r="I18" s="573"/>
      <c r="J18" s="573"/>
      <c r="K18" s="573"/>
      <c r="L18" s="573"/>
      <c r="M18" s="573"/>
      <c r="N18" s="573"/>
      <c r="O18" s="573"/>
      <c r="P18" s="573"/>
      <c r="Q18" s="573"/>
      <c r="R18" s="573"/>
      <c r="S18" s="573"/>
      <c r="T18" s="573"/>
      <c r="U18" s="573"/>
      <c r="V18" s="574"/>
      <c r="W18" s="564"/>
      <c r="X18" s="564"/>
      <c r="Y18" s="564"/>
      <c r="Z18" s="564"/>
      <c r="AA18" s="564"/>
      <c r="AB18" s="565" t="str">
        <f t="shared" si="0"/>
        <v/>
      </c>
      <c r="AC18" s="565"/>
      <c r="AD18" s="565"/>
      <c r="AE18" s="565"/>
      <c r="AF18" s="565"/>
      <c r="AG18" s="564"/>
      <c r="AH18" s="564"/>
      <c r="AI18" s="564"/>
      <c r="AJ18" s="564"/>
      <c r="AK18" s="566"/>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row>
    <row r="19" spans="1:69" ht="23.1" customHeight="1" x14ac:dyDescent="0.15">
      <c r="A19" s="133">
        <v>9</v>
      </c>
      <c r="B19" s="562"/>
      <c r="C19" s="562"/>
      <c r="D19" s="562"/>
      <c r="E19" s="562"/>
      <c r="F19" s="562"/>
      <c r="G19" s="572"/>
      <c r="H19" s="573"/>
      <c r="I19" s="573"/>
      <c r="J19" s="573"/>
      <c r="K19" s="573"/>
      <c r="L19" s="573"/>
      <c r="M19" s="573"/>
      <c r="N19" s="573"/>
      <c r="O19" s="573"/>
      <c r="P19" s="573"/>
      <c r="Q19" s="573"/>
      <c r="R19" s="573"/>
      <c r="S19" s="573"/>
      <c r="T19" s="573"/>
      <c r="U19" s="573"/>
      <c r="V19" s="574"/>
      <c r="W19" s="564"/>
      <c r="X19" s="564"/>
      <c r="Y19" s="564"/>
      <c r="Z19" s="564"/>
      <c r="AA19" s="564"/>
      <c r="AB19" s="565" t="str">
        <f t="shared" si="0"/>
        <v/>
      </c>
      <c r="AC19" s="565"/>
      <c r="AD19" s="565"/>
      <c r="AE19" s="565"/>
      <c r="AF19" s="565"/>
      <c r="AG19" s="564"/>
      <c r="AH19" s="564"/>
      <c r="AI19" s="564"/>
      <c r="AJ19" s="564"/>
      <c r="AK19" s="566"/>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row>
    <row r="20" spans="1:69" ht="23.1" customHeight="1" x14ac:dyDescent="0.15">
      <c r="A20" s="133">
        <v>10</v>
      </c>
      <c r="B20" s="562"/>
      <c r="C20" s="562"/>
      <c r="D20" s="562"/>
      <c r="E20" s="562"/>
      <c r="F20" s="562"/>
      <c r="G20" s="563"/>
      <c r="H20" s="563"/>
      <c r="I20" s="563"/>
      <c r="J20" s="563"/>
      <c r="K20" s="563"/>
      <c r="L20" s="563"/>
      <c r="M20" s="563"/>
      <c r="N20" s="563"/>
      <c r="O20" s="563"/>
      <c r="P20" s="563"/>
      <c r="Q20" s="563"/>
      <c r="R20" s="563"/>
      <c r="S20" s="563"/>
      <c r="T20" s="563"/>
      <c r="U20" s="563"/>
      <c r="V20" s="563"/>
      <c r="W20" s="564"/>
      <c r="X20" s="564"/>
      <c r="Y20" s="564"/>
      <c r="Z20" s="564"/>
      <c r="AA20" s="564"/>
      <c r="AB20" s="565" t="str">
        <f t="shared" si="0"/>
        <v/>
      </c>
      <c r="AC20" s="565"/>
      <c r="AD20" s="565"/>
      <c r="AE20" s="565"/>
      <c r="AF20" s="565"/>
      <c r="AG20" s="564"/>
      <c r="AH20" s="564"/>
      <c r="AI20" s="564"/>
      <c r="AJ20" s="564"/>
      <c r="AK20" s="566"/>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row>
    <row r="21" spans="1:69" ht="23.1" customHeight="1" x14ac:dyDescent="0.15">
      <c r="A21" s="133">
        <v>11</v>
      </c>
      <c r="B21" s="562"/>
      <c r="C21" s="562"/>
      <c r="D21" s="562"/>
      <c r="E21" s="562"/>
      <c r="F21" s="562"/>
      <c r="G21" s="563"/>
      <c r="H21" s="563"/>
      <c r="I21" s="563"/>
      <c r="J21" s="563"/>
      <c r="K21" s="563"/>
      <c r="L21" s="563"/>
      <c r="M21" s="563"/>
      <c r="N21" s="563"/>
      <c r="O21" s="563"/>
      <c r="P21" s="563"/>
      <c r="Q21" s="563"/>
      <c r="R21" s="563"/>
      <c r="S21" s="563"/>
      <c r="T21" s="563"/>
      <c r="U21" s="563"/>
      <c r="V21" s="563"/>
      <c r="W21" s="564"/>
      <c r="X21" s="564"/>
      <c r="Y21" s="564"/>
      <c r="Z21" s="564"/>
      <c r="AA21" s="564"/>
      <c r="AB21" s="565" t="str">
        <f t="shared" si="0"/>
        <v/>
      </c>
      <c r="AC21" s="565"/>
      <c r="AD21" s="565"/>
      <c r="AE21" s="565"/>
      <c r="AF21" s="565"/>
      <c r="AG21" s="564"/>
      <c r="AH21" s="564"/>
      <c r="AI21" s="564"/>
      <c r="AJ21" s="564"/>
      <c r="AK21" s="566"/>
      <c r="AN21" s="567"/>
      <c r="AO21" s="567"/>
      <c r="AP21" s="567"/>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row>
    <row r="22" spans="1:69" ht="23.1" customHeight="1" x14ac:dyDescent="0.15">
      <c r="A22" s="133">
        <v>12</v>
      </c>
      <c r="B22" s="562"/>
      <c r="C22" s="562"/>
      <c r="D22" s="562"/>
      <c r="E22" s="562"/>
      <c r="F22" s="562"/>
      <c r="G22" s="563"/>
      <c r="H22" s="563"/>
      <c r="I22" s="563"/>
      <c r="J22" s="563"/>
      <c r="K22" s="563"/>
      <c r="L22" s="563"/>
      <c r="M22" s="563"/>
      <c r="N22" s="563"/>
      <c r="O22" s="563"/>
      <c r="P22" s="563"/>
      <c r="Q22" s="563"/>
      <c r="R22" s="563"/>
      <c r="S22" s="563"/>
      <c r="T22" s="563"/>
      <c r="U22" s="563"/>
      <c r="V22" s="563"/>
      <c r="W22" s="564"/>
      <c r="X22" s="564"/>
      <c r="Y22" s="564"/>
      <c r="Z22" s="564"/>
      <c r="AA22" s="564"/>
      <c r="AB22" s="565" t="str">
        <f t="shared" si="0"/>
        <v/>
      </c>
      <c r="AC22" s="565"/>
      <c r="AD22" s="565"/>
      <c r="AE22" s="565"/>
      <c r="AF22" s="565"/>
      <c r="AG22" s="564"/>
      <c r="AH22" s="564"/>
      <c r="AI22" s="564"/>
      <c r="AJ22" s="564"/>
      <c r="AK22" s="566"/>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row>
    <row r="23" spans="1:69" ht="23.1" customHeight="1" x14ac:dyDescent="0.15">
      <c r="A23" s="133">
        <v>13</v>
      </c>
      <c r="B23" s="562"/>
      <c r="C23" s="562"/>
      <c r="D23" s="562"/>
      <c r="E23" s="562"/>
      <c r="F23" s="562"/>
      <c r="G23" s="563"/>
      <c r="H23" s="563"/>
      <c r="I23" s="563"/>
      <c r="J23" s="563"/>
      <c r="K23" s="563"/>
      <c r="L23" s="563"/>
      <c r="M23" s="563"/>
      <c r="N23" s="563"/>
      <c r="O23" s="563"/>
      <c r="P23" s="563"/>
      <c r="Q23" s="563"/>
      <c r="R23" s="563"/>
      <c r="S23" s="563"/>
      <c r="T23" s="563"/>
      <c r="U23" s="563"/>
      <c r="V23" s="563"/>
      <c r="W23" s="564"/>
      <c r="X23" s="564"/>
      <c r="Y23" s="564"/>
      <c r="Z23" s="564"/>
      <c r="AA23" s="564"/>
      <c r="AB23" s="565" t="str">
        <f t="shared" si="0"/>
        <v/>
      </c>
      <c r="AC23" s="565"/>
      <c r="AD23" s="565"/>
      <c r="AE23" s="565"/>
      <c r="AF23" s="565"/>
      <c r="AG23" s="564"/>
      <c r="AH23" s="564"/>
      <c r="AI23" s="564"/>
      <c r="AJ23" s="564"/>
      <c r="AK23" s="566"/>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row>
    <row r="24" spans="1:69" ht="23.1" customHeight="1" x14ac:dyDescent="0.15">
      <c r="A24" s="133">
        <v>14</v>
      </c>
      <c r="B24" s="562"/>
      <c r="C24" s="562"/>
      <c r="D24" s="562"/>
      <c r="E24" s="562"/>
      <c r="F24" s="562"/>
      <c r="G24" s="563"/>
      <c r="H24" s="563"/>
      <c r="I24" s="563"/>
      <c r="J24" s="563"/>
      <c r="K24" s="563"/>
      <c r="L24" s="563"/>
      <c r="M24" s="563"/>
      <c r="N24" s="563"/>
      <c r="O24" s="563"/>
      <c r="P24" s="563"/>
      <c r="Q24" s="563"/>
      <c r="R24" s="563"/>
      <c r="S24" s="563"/>
      <c r="T24" s="563"/>
      <c r="U24" s="563"/>
      <c r="V24" s="563"/>
      <c r="W24" s="564"/>
      <c r="X24" s="564"/>
      <c r="Y24" s="564"/>
      <c r="Z24" s="564"/>
      <c r="AA24" s="564"/>
      <c r="AB24" s="565" t="str">
        <f t="shared" si="0"/>
        <v/>
      </c>
      <c r="AC24" s="565"/>
      <c r="AD24" s="565"/>
      <c r="AE24" s="565"/>
      <c r="AF24" s="565"/>
      <c r="AG24" s="564"/>
      <c r="AH24" s="564"/>
      <c r="AI24" s="564"/>
      <c r="AJ24" s="564"/>
      <c r="AK24" s="566"/>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row>
    <row r="25" spans="1:69" ht="23.1" customHeight="1" x14ac:dyDescent="0.15">
      <c r="A25" s="133">
        <v>15</v>
      </c>
      <c r="B25" s="562"/>
      <c r="C25" s="562"/>
      <c r="D25" s="562"/>
      <c r="E25" s="562"/>
      <c r="F25" s="562"/>
      <c r="G25" s="563"/>
      <c r="H25" s="563"/>
      <c r="I25" s="563"/>
      <c r="J25" s="563"/>
      <c r="K25" s="563"/>
      <c r="L25" s="563"/>
      <c r="M25" s="563"/>
      <c r="N25" s="563"/>
      <c r="O25" s="563"/>
      <c r="P25" s="563"/>
      <c r="Q25" s="563"/>
      <c r="R25" s="563"/>
      <c r="S25" s="563"/>
      <c r="T25" s="563"/>
      <c r="U25" s="563"/>
      <c r="V25" s="563"/>
      <c r="W25" s="564"/>
      <c r="X25" s="564"/>
      <c r="Y25" s="564"/>
      <c r="Z25" s="564"/>
      <c r="AA25" s="564"/>
      <c r="AB25" s="565" t="str">
        <f t="shared" si="0"/>
        <v/>
      </c>
      <c r="AC25" s="565"/>
      <c r="AD25" s="565"/>
      <c r="AE25" s="565"/>
      <c r="AF25" s="565"/>
      <c r="AG25" s="564"/>
      <c r="AH25" s="564"/>
      <c r="AI25" s="564"/>
      <c r="AJ25" s="564"/>
      <c r="AK25" s="566"/>
      <c r="AN25" s="567"/>
      <c r="AO25" s="567"/>
      <c r="AP25" s="567"/>
      <c r="AQ25" s="567"/>
      <c r="AR25" s="567"/>
      <c r="AS25" s="567"/>
      <c r="AT25" s="567"/>
      <c r="AU25" s="567"/>
      <c r="AV25" s="567"/>
      <c r="AW25" s="567"/>
      <c r="AX25" s="567"/>
      <c r="AY25" s="567"/>
      <c r="AZ25" s="567"/>
      <c r="BA25" s="567"/>
      <c r="BB25" s="567"/>
      <c r="BC25" s="567"/>
      <c r="BD25" s="567"/>
      <c r="BE25" s="567"/>
      <c r="BF25" s="567"/>
      <c r="BG25" s="567"/>
      <c r="BH25" s="567"/>
      <c r="BI25" s="567"/>
      <c r="BJ25" s="567"/>
      <c r="BK25" s="567"/>
      <c r="BL25" s="567"/>
      <c r="BM25" s="567"/>
      <c r="BN25" s="567"/>
      <c r="BO25" s="567"/>
      <c r="BP25" s="567"/>
      <c r="BQ25" s="567"/>
    </row>
    <row r="26" spans="1:69" ht="23.1" customHeight="1" x14ac:dyDescent="0.15">
      <c r="A26" s="133">
        <v>16</v>
      </c>
      <c r="B26" s="562"/>
      <c r="C26" s="562"/>
      <c r="D26" s="562"/>
      <c r="E26" s="562"/>
      <c r="F26" s="562"/>
      <c r="G26" s="563"/>
      <c r="H26" s="563"/>
      <c r="I26" s="563"/>
      <c r="J26" s="563"/>
      <c r="K26" s="563"/>
      <c r="L26" s="563"/>
      <c r="M26" s="563"/>
      <c r="N26" s="563"/>
      <c r="O26" s="563"/>
      <c r="P26" s="563"/>
      <c r="Q26" s="563"/>
      <c r="R26" s="563"/>
      <c r="S26" s="563"/>
      <c r="T26" s="563"/>
      <c r="U26" s="563"/>
      <c r="V26" s="563"/>
      <c r="W26" s="564"/>
      <c r="X26" s="564"/>
      <c r="Y26" s="564"/>
      <c r="Z26" s="564"/>
      <c r="AA26" s="564"/>
      <c r="AB26" s="565" t="str">
        <f t="shared" si="0"/>
        <v/>
      </c>
      <c r="AC26" s="565"/>
      <c r="AD26" s="565"/>
      <c r="AE26" s="565"/>
      <c r="AF26" s="565"/>
      <c r="AG26" s="564"/>
      <c r="AH26" s="564"/>
      <c r="AI26" s="564"/>
      <c r="AJ26" s="564"/>
      <c r="AK26" s="566"/>
      <c r="AN26" s="567"/>
      <c r="AO26" s="567"/>
      <c r="AP26" s="567"/>
      <c r="AQ26" s="567"/>
      <c r="AR26" s="567"/>
      <c r="AS26" s="567"/>
      <c r="AT26" s="567"/>
      <c r="AU26" s="567"/>
      <c r="AV26" s="567"/>
      <c r="AW26" s="567"/>
      <c r="AX26" s="567"/>
      <c r="AY26" s="567"/>
      <c r="AZ26" s="567"/>
      <c r="BA26" s="567"/>
      <c r="BB26" s="567"/>
      <c r="BC26" s="567"/>
      <c r="BD26" s="567"/>
      <c r="BE26" s="567"/>
      <c r="BF26" s="567"/>
      <c r="BG26" s="567"/>
      <c r="BH26" s="567"/>
      <c r="BI26" s="567"/>
      <c r="BJ26" s="567"/>
      <c r="BK26" s="567"/>
      <c r="BL26" s="567"/>
      <c r="BM26" s="567"/>
      <c r="BN26" s="567"/>
      <c r="BO26" s="567"/>
      <c r="BP26" s="567"/>
      <c r="BQ26" s="567"/>
    </row>
    <row r="27" spans="1:69" ht="23.1" customHeight="1" x14ac:dyDescent="0.15">
      <c r="A27" s="133">
        <v>17</v>
      </c>
      <c r="B27" s="562"/>
      <c r="C27" s="562"/>
      <c r="D27" s="562"/>
      <c r="E27" s="562"/>
      <c r="F27" s="562"/>
      <c r="G27" s="563"/>
      <c r="H27" s="563"/>
      <c r="I27" s="563"/>
      <c r="J27" s="563"/>
      <c r="K27" s="563"/>
      <c r="L27" s="563"/>
      <c r="M27" s="563"/>
      <c r="N27" s="563"/>
      <c r="O27" s="563"/>
      <c r="P27" s="563"/>
      <c r="Q27" s="563"/>
      <c r="R27" s="563"/>
      <c r="S27" s="563"/>
      <c r="T27" s="563"/>
      <c r="U27" s="563"/>
      <c r="V27" s="563"/>
      <c r="W27" s="564"/>
      <c r="X27" s="564"/>
      <c r="Y27" s="564"/>
      <c r="Z27" s="564"/>
      <c r="AA27" s="564"/>
      <c r="AB27" s="565" t="str">
        <f t="shared" si="0"/>
        <v/>
      </c>
      <c r="AC27" s="565"/>
      <c r="AD27" s="565"/>
      <c r="AE27" s="565"/>
      <c r="AF27" s="565"/>
      <c r="AG27" s="564"/>
      <c r="AH27" s="564"/>
      <c r="AI27" s="564"/>
      <c r="AJ27" s="564"/>
      <c r="AK27" s="566"/>
      <c r="AN27" s="567"/>
      <c r="AO27" s="567"/>
      <c r="AP27" s="567"/>
      <c r="AQ27" s="567"/>
      <c r="AR27" s="567"/>
      <c r="AS27" s="567"/>
      <c r="AT27" s="567"/>
      <c r="AU27" s="567"/>
      <c r="AV27" s="567"/>
      <c r="AW27" s="567"/>
      <c r="AX27" s="567"/>
      <c r="AY27" s="567"/>
      <c r="AZ27" s="567"/>
      <c r="BA27" s="567"/>
      <c r="BB27" s="567"/>
      <c r="BC27" s="567"/>
      <c r="BD27" s="567"/>
      <c r="BE27" s="567"/>
      <c r="BF27" s="567"/>
      <c r="BG27" s="567"/>
      <c r="BH27" s="567"/>
      <c r="BI27" s="567"/>
      <c r="BJ27" s="567"/>
      <c r="BK27" s="567"/>
      <c r="BL27" s="567"/>
      <c r="BM27" s="567"/>
      <c r="BN27" s="567"/>
      <c r="BO27" s="567"/>
      <c r="BP27" s="567"/>
      <c r="BQ27" s="567"/>
    </row>
    <row r="28" spans="1:69" ht="23.1" customHeight="1" x14ac:dyDescent="0.15">
      <c r="A28" s="133">
        <v>18</v>
      </c>
      <c r="B28" s="562"/>
      <c r="C28" s="562"/>
      <c r="D28" s="562"/>
      <c r="E28" s="562"/>
      <c r="F28" s="562"/>
      <c r="G28" s="563"/>
      <c r="H28" s="563"/>
      <c r="I28" s="563"/>
      <c r="J28" s="563"/>
      <c r="K28" s="563"/>
      <c r="L28" s="563"/>
      <c r="M28" s="563"/>
      <c r="N28" s="563"/>
      <c r="O28" s="563"/>
      <c r="P28" s="563"/>
      <c r="Q28" s="563"/>
      <c r="R28" s="563"/>
      <c r="S28" s="563"/>
      <c r="T28" s="563"/>
      <c r="U28" s="563"/>
      <c r="V28" s="563"/>
      <c r="W28" s="564"/>
      <c r="X28" s="564"/>
      <c r="Y28" s="564"/>
      <c r="Z28" s="564"/>
      <c r="AA28" s="564"/>
      <c r="AB28" s="565" t="str">
        <f t="shared" si="0"/>
        <v/>
      </c>
      <c r="AC28" s="565"/>
      <c r="AD28" s="565"/>
      <c r="AE28" s="565"/>
      <c r="AF28" s="565"/>
      <c r="AG28" s="564"/>
      <c r="AH28" s="564"/>
      <c r="AI28" s="564"/>
      <c r="AJ28" s="564"/>
      <c r="AK28" s="566"/>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c r="BO28" s="567"/>
      <c r="BP28" s="567"/>
      <c r="BQ28" s="567"/>
    </row>
    <row r="29" spans="1:69" ht="23.1" customHeight="1" x14ac:dyDescent="0.15">
      <c r="A29" s="133">
        <v>19</v>
      </c>
      <c r="B29" s="562"/>
      <c r="C29" s="562"/>
      <c r="D29" s="562"/>
      <c r="E29" s="562"/>
      <c r="F29" s="562"/>
      <c r="G29" s="563"/>
      <c r="H29" s="563"/>
      <c r="I29" s="563"/>
      <c r="J29" s="563"/>
      <c r="K29" s="563"/>
      <c r="L29" s="563"/>
      <c r="M29" s="563"/>
      <c r="N29" s="563"/>
      <c r="O29" s="563"/>
      <c r="P29" s="563"/>
      <c r="Q29" s="563"/>
      <c r="R29" s="563"/>
      <c r="S29" s="563"/>
      <c r="T29" s="563"/>
      <c r="U29" s="563"/>
      <c r="V29" s="563"/>
      <c r="W29" s="564"/>
      <c r="X29" s="564"/>
      <c r="Y29" s="564"/>
      <c r="Z29" s="564"/>
      <c r="AA29" s="564"/>
      <c r="AB29" s="565" t="str">
        <f>IF(W29=0,"",W29-AG29)</f>
        <v/>
      </c>
      <c r="AC29" s="565"/>
      <c r="AD29" s="565"/>
      <c r="AE29" s="565"/>
      <c r="AF29" s="565"/>
      <c r="AG29" s="564"/>
      <c r="AH29" s="564"/>
      <c r="AI29" s="564"/>
      <c r="AJ29" s="564"/>
      <c r="AK29" s="566"/>
      <c r="AN29" s="567"/>
      <c r="AO29" s="567"/>
      <c r="AP29" s="567"/>
      <c r="AQ29" s="567"/>
      <c r="AR29" s="567"/>
      <c r="AS29" s="567"/>
      <c r="AT29" s="567"/>
      <c r="AU29" s="567"/>
      <c r="AV29" s="567"/>
      <c r="AW29" s="567"/>
      <c r="AX29" s="567"/>
      <c r="AY29" s="567"/>
      <c r="AZ29" s="567"/>
      <c r="BA29" s="567"/>
      <c r="BB29" s="567"/>
      <c r="BC29" s="567"/>
      <c r="BD29" s="567"/>
      <c r="BE29" s="567"/>
      <c r="BF29" s="567"/>
      <c r="BG29" s="567"/>
      <c r="BH29" s="567"/>
      <c r="BI29" s="567"/>
      <c r="BJ29" s="567"/>
      <c r="BK29" s="567"/>
      <c r="BL29" s="567"/>
      <c r="BM29" s="567"/>
      <c r="BN29" s="567"/>
      <c r="BO29" s="567"/>
      <c r="BP29" s="567"/>
      <c r="BQ29" s="567"/>
    </row>
    <row r="30" spans="1:69" ht="23.1" customHeight="1" thickBot="1" x14ac:dyDescent="0.2">
      <c r="A30" s="134">
        <v>20</v>
      </c>
      <c r="B30" s="575"/>
      <c r="C30" s="575"/>
      <c r="D30" s="575"/>
      <c r="E30" s="575"/>
      <c r="F30" s="575"/>
      <c r="G30" s="576"/>
      <c r="H30" s="576"/>
      <c r="I30" s="576"/>
      <c r="J30" s="576"/>
      <c r="K30" s="576"/>
      <c r="L30" s="576"/>
      <c r="M30" s="576"/>
      <c r="N30" s="576"/>
      <c r="O30" s="576"/>
      <c r="P30" s="576"/>
      <c r="Q30" s="576"/>
      <c r="R30" s="576"/>
      <c r="S30" s="576"/>
      <c r="T30" s="576"/>
      <c r="U30" s="576"/>
      <c r="V30" s="576"/>
      <c r="W30" s="577"/>
      <c r="X30" s="577"/>
      <c r="Y30" s="577"/>
      <c r="Z30" s="577"/>
      <c r="AA30" s="577"/>
      <c r="AB30" s="565" t="str">
        <f t="shared" ref="AB30:AB70" si="1">IF(W30=0,"",W30-AG30)</f>
        <v/>
      </c>
      <c r="AC30" s="565"/>
      <c r="AD30" s="565"/>
      <c r="AE30" s="565"/>
      <c r="AF30" s="565"/>
      <c r="AG30" s="577"/>
      <c r="AH30" s="577"/>
      <c r="AI30" s="577"/>
      <c r="AJ30" s="577"/>
      <c r="AK30" s="578"/>
      <c r="AN30" s="567"/>
      <c r="AO30" s="567"/>
      <c r="AP30" s="567"/>
      <c r="AQ30" s="567"/>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row>
    <row r="31" spans="1:69" ht="23.1" hidden="1" customHeight="1" x14ac:dyDescent="0.15">
      <c r="A31" s="134">
        <v>21</v>
      </c>
      <c r="B31" s="575"/>
      <c r="C31" s="575"/>
      <c r="D31" s="575"/>
      <c r="E31" s="575"/>
      <c r="F31" s="575"/>
      <c r="G31" s="576"/>
      <c r="H31" s="576"/>
      <c r="I31" s="576"/>
      <c r="J31" s="576"/>
      <c r="K31" s="576"/>
      <c r="L31" s="576"/>
      <c r="M31" s="576"/>
      <c r="N31" s="576"/>
      <c r="O31" s="576"/>
      <c r="P31" s="576"/>
      <c r="Q31" s="576"/>
      <c r="R31" s="576"/>
      <c r="S31" s="576"/>
      <c r="T31" s="576"/>
      <c r="U31" s="576"/>
      <c r="V31" s="576"/>
      <c r="W31" s="577"/>
      <c r="X31" s="577"/>
      <c r="Y31" s="577"/>
      <c r="Z31" s="577"/>
      <c r="AA31" s="577"/>
      <c r="AB31" s="579" t="str">
        <f t="shared" si="1"/>
        <v/>
      </c>
      <c r="AC31" s="580"/>
      <c r="AD31" s="580"/>
      <c r="AE31" s="580"/>
      <c r="AF31" s="581"/>
      <c r="AG31" s="577"/>
      <c r="AH31" s="577"/>
      <c r="AI31" s="577"/>
      <c r="AJ31" s="577"/>
      <c r="AK31" s="57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row>
    <row r="32" spans="1:69" ht="23.1" hidden="1" customHeight="1" x14ac:dyDescent="0.15">
      <c r="A32" s="134">
        <v>22</v>
      </c>
      <c r="B32" s="575"/>
      <c r="C32" s="575"/>
      <c r="D32" s="575"/>
      <c r="E32" s="575"/>
      <c r="F32" s="575"/>
      <c r="G32" s="576"/>
      <c r="H32" s="576"/>
      <c r="I32" s="576"/>
      <c r="J32" s="576"/>
      <c r="K32" s="576"/>
      <c r="L32" s="576"/>
      <c r="M32" s="576"/>
      <c r="N32" s="576"/>
      <c r="O32" s="576"/>
      <c r="P32" s="576"/>
      <c r="Q32" s="576"/>
      <c r="R32" s="576"/>
      <c r="S32" s="576"/>
      <c r="T32" s="576"/>
      <c r="U32" s="576"/>
      <c r="V32" s="576"/>
      <c r="W32" s="577"/>
      <c r="X32" s="577"/>
      <c r="Y32" s="577"/>
      <c r="Z32" s="577"/>
      <c r="AA32" s="577"/>
      <c r="AB32" s="579" t="str">
        <f t="shared" si="1"/>
        <v/>
      </c>
      <c r="AC32" s="580"/>
      <c r="AD32" s="580"/>
      <c r="AE32" s="580"/>
      <c r="AF32" s="581"/>
      <c r="AG32" s="577"/>
      <c r="AH32" s="577"/>
      <c r="AI32" s="577"/>
      <c r="AJ32" s="577"/>
      <c r="AK32" s="57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row>
    <row r="33" spans="1:69" ht="23.1" hidden="1" customHeight="1" x14ac:dyDescent="0.15">
      <c r="A33" s="134">
        <v>23</v>
      </c>
      <c r="B33" s="575"/>
      <c r="C33" s="575"/>
      <c r="D33" s="575"/>
      <c r="E33" s="575"/>
      <c r="F33" s="575"/>
      <c r="G33" s="576"/>
      <c r="H33" s="576"/>
      <c r="I33" s="576"/>
      <c r="J33" s="576"/>
      <c r="K33" s="576"/>
      <c r="L33" s="576"/>
      <c r="M33" s="576"/>
      <c r="N33" s="576"/>
      <c r="O33" s="576"/>
      <c r="P33" s="576"/>
      <c r="Q33" s="576"/>
      <c r="R33" s="576"/>
      <c r="S33" s="576"/>
      <c r="T33" s="576"/>
      <c r="U33" s="576"/>
      <c r="V33" s="576"/>
      <c r="W33" s="577"/>
      <c r="X33" s="577"/>
      <c r="Y33" s="577"/>
      <c r="Z33" s="577"/>
      <c r="AA33" s="577"/>
      <c r="AB33" s="579" t="str">
        <f t="shared" si="1"/>
        <v/>
      </c>
      <c r="AC33" s="580"/>
      <c r="AD33" s="580"/>
      <c r="AE33" s="580"/>
      <c r="AF33" s="581"/>
      <c r="AG33" s="577"/>
      <c r="AH33" s="577"/>
      <c r="AI33" s="577"/>
      <c r="AJ33" s="577"/>
      <c r="AK33" s="57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row>
    <row r="34" spans="1:69" ht="23.1" hidden="1" customHeight="1" x14ac:dyDescent="0.15">
      <c r="A34" s="134">
        <v>24</v>
      </c>
      <c r="B34" s="575"/>
      <c r="C34" s="575"/>
      <c r="D34" s="575"/>
      <c r="E34" s="575"/>
      <c r="F34" s="575"/>
      <c r="G34" s="576"/>
      <c r="H34" s="576"/>
      <c r="I34" s="576"/>
      <c r="J34" s="576"/>
      <c r="K34" s="576"/>
      <c r="L34" s="576"/>
      <c r="M34" s="576"/>
      <c r="N34" s="576"/>
      <c r="O34" s="576"/>
      <c r="P34" s="576"/>
      <c r="Q34" s="576"/>
      <c r="R34" s="576"/>
      <c r="S34" s="576"/>
      <c r="T34" s="576"/>
      <c r="U34" s="576"/>
      <c r="V34" s="576"/>
      <c r="W34" s="577"/>
      <c r="X34" s="577"/>
      <c r="Y34" s="577"/>
      <c r="Z34" s="577"/>
      <c r="AA34" s="577"/>
      <c r="AB34" s="579" t="str">
        <f t="shared" si="1"/>
        <v/>
      </c>
      <c r="AC34" s="580"/>
      <c r="AD34" s="580"/>
      <c r="AE34" s="580"/>
      <c r="AF34" s="581"/>
      <c r="AG34" s="577"/>
      <c r="AH34" s="577"/>
      <c r="AI34" s="577"/>
      <c r="AJ34" s="577"/>
      <c r="AK34" s="57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row>
    <row r="35" spans="1:69" ht="23.1" hidden="1" customHeight="1" x14ac:dyDescent="0.15">
      <c r="A35" s="134">
        <v>25</v>
      </c>
      <c r="B35" s="575"/>
      <c r="C35" s="575"/>
      <c r="D35" s="575"/>
      <c r="E35" s="575"/>
      <c r="F35" s="575"/>
      <c r="G35" s="576"/>
      <c r="H35" s="576"/>
      <c r="I35" s="576"/>
      <c r="J35" s="576"/>
      <c r="K35" s="576"/>
      <c r="L35" s="576"/>
      <c r="M35" s="576"/>
      <c r="N35" s="576"/>
      <c r="O35" s="576"/>
      <c r="P35" s="576"/>
      <c r="Q35" s="576"/>
      <c r="R35" s="576"/>
      <c r="S35" s="576"/>
      <c r="T35" s="576"/>
      <c r="U35" s="576"/>
      <c r="V35" s="576"/>
      <c r="W35" s="577"/>
      <c r="X35" s="577"/>
      <c r="Y35" s="577"/>
      <c r="Z35" s="577"/>
      <c r="AA35" s="577"/>
      <c r="AB35" s="579" t="str">
        <f t="shared" si="1"/>
        <v/>
      </c>
      <c r="AC35" s="580"/>
      <c r="AD35" s="580"/>
      <c r="AE35" s="580"/>
      <c r="AF35" s="581"/>
      <c r="AG35" s="577"/>
      <c r="AH35" s="577"/>
      <c r="AI35" s="577"/>
      <c r="AJ35" s="577"/>
      <c r="AK35" s="57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row>
    <row r="36" spans="1:69" ht="23.1" hidden="1" customHeight="1" x14ac:dyDescent="0.15">
      <c r="A36" s="134">
        <v>26</v>
      </c>
      <c r="B36" s="575"/>
      <c r="C36" s="575"/>
      <c r="D36" s="575"/>
      <c r="E36" s="575"/>
      <c r="F36" s="575"/>
      <c r="G36" s="576"/>
      <c r="H36" s="576"/>
      <c r="I36" s="576"/>
      <c r="J36" s="576"/>
      <c r="K36" s="576"/>
      <c r="L36" s="576"/>
      <c r="M36" s="576"/>
      <c r="N36" s="576"/>
      <c r="O36" s="576"/>
      <c r="P36" s="576"/>
      <c r="Q36" s="576"/>
      <c r="R36" s="576"/>
      <c r="S36" s="576"/>
      <c r="T36" s="576"/>
      <c r="U36" s="576"/>
      <c r="V36" s="576"/>
      <c r="W36" s="577"/>
      <c r="X36" s="577"/>
      <c r="Y36" s="577"/>
      <c r="Z36" s="577"/>
      <c r="AA36" s="577"/>
      <c r="AB36" s="579" t="str">
        <f t="shared" si="1"/>
        <v/>
      </c>
      <c r="AC36" s="580"/>
      <c r="AD36" s="580"/>
      <c r="AE36" s="580"/>
      <c r="AF36" s="581"/>
      <c r="AG36" s="577"/>
      <c r="AH36" s="577"/>
      <c r="AI36" s="577"/>
      <c r="AJ36" s="577"/>
      <c r="AK36" s="57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row>
    <row r="37" spans="1:69" ht="23.1" hidden="1" customHeight="1" x14ac:dyDescent="0.15">
      <c r="A37" s="134">
        <v>27</v>
      </c>
      <c r="B37" s="575"/>
      <c r="C37" s="575"/>
      <c r="D37" s="575"/>
      <c r="E37" s="575"/>
      <c r="F37" s="575"/>
      <c r="G37" s="576"/>
      <c r="H37" s="576"/>
      <c r="I37" s="576"/>
      <c r="J37" s="576"/>
      <c r="K37" s="576"/>
      <c r="L37" s="576"/>
      <c r="M37" s="576"/>
      <c r="N37" s="576"/>
      <c r="O37" s="576"/>
      <c r="P37" s="576"/>
      <c r="Q37" s="576"/>
      <c r="R37" s="576"/>
      <c r="S37" s="576"/>
      <c r="T37" s="576"/>
      <c r="U37" s="576"/>
      <c r="V37" s="576"/>
      <c r="W37" s="577"/>
      <c r="X37" s="577"/>
      <c r="Y37" s="577"/>
      <c r="Z37" s="577"/>
      <c r="AA37" s="577"/>
      <c r="AB37" s="579" t="str">
        <f t="shared" si="1"/>
        <v/>
      </c>
      <c r="AC37" s="580"/>
      <c r="AD37" s="580"/>
      <c r="AE37" s="580"/>
      <c r="AF37" s="581"/>
      <c r="AG37" s="577"/>
      <c r="AH37" s="577"/>
      <c r="AI37" s="577"/>
      <c r="AJ37" s="577"/>
      <c r="AK37" s="57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row>
    <row r="38" spans="1:69" ht="23.1" hidden="1" customHeight="1" x14ac:dyDescent="0.15">
      <c r="A38" s="134">
        <v>28</v>
      </c>
      <c r="B38" s="575"/>
      <c r="C38" s="575"/>
      <c r="D38" s="575"/>
      <c r="E38" s="575"/>
      <c r="F38" s="575"/>
      <c r="G38" s="576"/>
      <c r="H38" s="576"/>
      <c r="I38" s="576"/>
      <c r="J38" s="576"/>
      <c r="K38" s="576"/>
      <c r="L38" s="576"/>
      <c r="M38" s="576"/>
      <c r="N38" s="576"/>
      <c r="O38" s="576"/>
      <c r="P38" s="576"/>
      <c r="Q38" s="576"/>
      <c r="R38" s="576"/>
      <c r="S38" s="576"/>
      <c r="T38" s="576"/>
      <c r="U38" s="576"/>
      <c r="V38" s="576"/>
      <c r="W38" s="577"/>
      <c r="X38" s="577"/>
      <c r="Y38" s="577"/>
      <c r="Z38" s="577"/>
      <c r="AA38" s="577"/>
      <c r="AB38" s="579" t="str">
        <f t="shared" si="1"/>
        <v/>
      </c>
      <c r="AC38" s="580"/>
      <c r="AD38" s="580"/>
      <c r="AE38" s="580"/>
      <c r="AF38" s="581"/>
      <c r="AG38" s="577"/>
      <c r="AH38" s="577"/>
      <c r="AI38" s="577"/>
      <c r="AJ38" s="577"/>
      <c r="AK38" s="57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row>
    <row r="39" spans="1:69" ht="23.1" hidden="1" customHeight="1" x14ac:dyDescent="0.15">
      <c r="A39" s="134">
        <v>29</v>
      </c>
      <c r="B39" s="575"/>
      <c r="C39" s="575"/>
      <c r="D39" s="575"/>
      <c r="E39" s="575"/>
      <c r="F39" s="575"/>
      <c r="G39" s="576"/>
      <c r="H39" s="576"/>
      <c r="I39" s="576"/>
      <c r="J39" s="576"/>
      <c r="K39" s="576"/>
      <c r="L39" s="576"/>
      <c r="M39" s="576"/>
      <c r="N39" s="576"/>
      <c r="O39" s="576"/>
      <c r="P39" s="576"/>
      <c r="Q39" s="576"/>
      <c r="R39" s="576"/>
      <c r="S39" s="576"/>
      <c r="T39" s="576"/>
      <c r="U39" s="576"/>
      <c r="V39" s="576"/>
      <c r="W39" s="577"/>
      <c r="X39" s="577"/>
      <c r="Y39" s="577"/>
      <c r="Z39" s="577"/>
      <c r="AA39" s="577"/>
      <c r="AB39" s="579" t="str">
        <f t="shared" si="1"/>
        <v/>
      </c>
      <c r="AC39" s="580"/>
      <c r="AD39" s="580"/>
      <c r="AE39" s="580"/>
      <c r="AF39" s="581"/>
      <c r="AG39" s="577"/>
      <c r="AH39" s="577"/>
      <c r="AI39" s="577"/>
      <c r="AJ39" s="577"/>
      <c r="AK39" s="57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row>
    <row r="40" spans="1:69" ht="23.1" hidden="1" customHeight="1" x14ac:dyDescent="0.15">
      <c r="A40" s="134">
        <v>30</v>
      </c>
      <c r="B40" s="575"/>
      <c r="C40" s="575"/>
      <c r="D40" s="575"/>
      <c r="E40" s="575"/>
      <c r="F40" s="575"/>
      <c r="G40" s="576"/>
      <c r="H40" s="576"/>
      <c r="I40" s="576"/>
      <c r="J40" s="576"/>
      <c r="K40" s="576"/>
      <c r="L40" s="576"/>
      <c r="M40" s="576"/>
      <c r="N40" s="576"/>
      <c r="O40" s="576"/>
      <c r="P40" s="576"/>
      <c r="Q40" s="576"/>
      <c r="R40" s="576"/>
      <c r="S40" s="576"/>
      <c r="T40" s="576"/>
      <c r="U40" s="576"/>
      <c r="V40" s="576"/>
      <c r="W40" s="577"/>
      <c r="X40" s="577"/>
      <c r="Y40" s="577"/>
      <c r="Z40" s="577"/>
      <c r="AA40" s="577"/>
      <c r="AB40" s="579" t="str">
        <f t="shared" si="1"/>
        <v/>
      </c>
      <c r="AC40" s="580"/>
      <c r="AD40" s="580"/>
      <c r="AE40" s="580"/>
      <c r="AF40" s="581"/>
      <c r="AG40" s="577"/>
      <c r="AH40" s="577"/>
      <c r="AI40" s="577"/>
      <c r="AJ40" s="577"/>
      <c r="AK40" s="57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row>
    <row r="41" spans="1:69" ht="23.1" hidden="1" customHeight="1" x14ac:dyDescent="0.15">
      <c r="A41" s="134">
        <v>31</v>
      </c>
      <c r="B41" s="575"/>
      <c r="C41" s="575"/>
      <c r="D41" s="575"/>
      <c r="E41" s="575"/>
      <c r="F41" s="575"/>
      <c r="G41" s="576"/>
      <c r="H41" s="576"/>
      <c r="I41" s="576"/>
      <c r="J41" s="576"/>
      <c r="K41" s="576"/>
      <c r="L41" s="576"/>
      <c r="M41" s="576"/>
      <c r="N41" s="576"/>
      <c r="O41" s="576"/>
      <c r="P41" s="576"/>
      <c r="Q41" s="576"/>
      <c r="R41" s="576"/>
      <c r="S41" s="576"/>
      <c r="T41" s="576"/>
      <c r="U41" s="576"/>
      <c r="V41" s="576"/>
      <c r="W41" s="577"/>
      <c r="X41" s="577"/>
      <c r="Y41" s="577"/>
      <c r="Z41" s="577"/>
      <c r="AA41" s="577"/>
      <c r="AB41" s="579" t="str">
        <f t="shared" si="1"/>
        <v/>
      </c>
      <c r="AC41" s="580"/>
      <c r="AD41" s="580"/>
      <c r="AE41" s="580"/>
      <c r="AF41" s="581"/>
      <c r="AG41" s="577"/>
      <c r="AH41" s="577"/>
      <c r="AI41" s="577"/>
      <c r="AJ41" s="577"/>
      <c r="AK41" s="57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row>
    <row r="42" spans="1:69" ht="23.1" hidden="1" customHeight="1" x14ac:dyDescent="0.15">
      <c r="A42" s="134">
        <v>32</v>
      </c>
      <c r="B42" s="575"/>
      <c r="C42" s="575"/>
      <c r="D42" s="575"/>
      <c r="E42" s="575"/>
      <c r="F42" s="575"/>
      <c r="G42" s="576"/>
      <c r="H42" s="576"/>
      <c r="I42" s="576"/>
      <c r="J42" s="576"/>
      <c r="K42" s="576"/>
      <c r="L42" s="576"/>
      <c r="M42" s="576"/>
      <c r="N42" s="576"/>
      <c r="O42" s="576"/>
      <c r="P42" s="576"/>
      <c r="Q42" s="576"/>
      <c r="R42" s="576"/>
      <c r="S42" s="576"/>
      <c r="T42" s="576"/>
      <c r="U42" s="576"/>
      <c r="V42" s="576"/>
      <c r="W42" s="577"/>
      <c r="X42" s="577"/>
      <c r="Y42" s="577"/>
      <c r="Z42" s="577"/>
      <c r="AA42" s="577"/>
      <c r="AB42" s="579" t="str">
        <f t="shared" si="1"/>
        <v/>
      </c>
      <c r="AC42" s="580"/>
      <c r="AD42" s="580"/>
      <c r="AE42" s="580"/>
      <c r="AF42" s="581"/>
      <c r="AG42" s="577"/>
      <c r="AH42" s="577"/>
      <c r="AI42" s="577"/>
      <c r="AJ42" s="577"/>
      <c r="AK42" s="57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row>
    <row r="43" spans="1:69" ht="23.1" hidden="1" customHeight="1" x14ac:dyDescent="0.15">
      <c r="A43" s="134">
        <v>33</v>
      </c>
      <c r="B43" s="575"/>
      <c r="C43" s="575"/>
      <c r="D43" s="575"/>
      <c r="E43" s="575"/>
      <c r="F43" s="575"/>
      <c r="G43" s="576"/>
      <c r="H43" s="576"/>
      <c r="I43" s="576"/>
      <c r="J43" s="576"/>
      <c r="K43" s="576"/>
      <c r="L43" s="576"/>
      <c r="M43" s="576"/>
      <c r="N43" s="576"/>
      <c r="O43" s="576"/>
      <c r="P43" s="576"/>
      <c r="Q43" s="576"/>
      <c r="R43" s="576"/>
      <c r="S43" s="576"/>
      <c r="T43" s="576"/>
      <c r="U43" s="576"/>
      <c r="V43" s="576"/>
      <c r="W43" s="577"/>
      <c r="X43" s="577"/>
      <c r="Y43" s="577"/>
      <c r="Z43" s="577"/>
      <c r="AA43" s="577"/>
      <c r="AB43" s="579" t="str">
        <f t="shared" si="1"/>
        <v/>
      </c>
      <c r="AC43" s="580"/>
      <c r="AD43" s="580"/>
      <c r="AE43" s="580"/>
      <c r="AF43" s="581"/>
      <c r="AG43" s="577"/>
      <c r="AH43" s="577"/>
      <c r="AI43" s="577"/>
      <c r="AJ43" s="577"/>
      <c r="AK43" s="57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row>
    <row r="44" spans="1:69" ht="23.1" hidden="1" customHeight="1" x14ac:dyDescent="0.15">
      <c r="A44" s="134">
        <v>34</v>
      </c>
      <c r="B44" s="575"/>
      <c r="C44" s="575"/>
      <c r="D44" s="575"/>
      <c r="E44" s="575"/>
      <c r="F44" s="575"/>
      <c r="G44" s="576"/>
      <c r="H44" s="576"/>
      <c r="I44" s="576"/>
      <c r="J44" s="576"/>
      <c r="K44" s="576"/>
      <c r="L44" s="576"/>
      <c r="M44" s="576"/>
      <c r="N44" s="576"/>
      <c r="O44" s="576"/>
      <c r="P44" s="576"/>
      <c r="Q44" s="576"/>
      <c r="R44" s="576"/>
      <c r="S44" s="576"/>
      <c r="T44" s="576"/>
      <c r="U44" s="576"/>
      <c r="V44" s="576"/>
      <c r="W44" s="577"/>
      <c r="X44" s="577"/>
      <c r="Y44" s="577"/>
      <c r="Z44" s="577"/>
      <c r="AA44" s="577"/>
      <c r="AB44" s="579" t="str">
        <f t="shared" si="1"/>
        <v/>
      </c>
      <c r="AC44" s="580"/>
      <c r="AD44" s="580"/>
      <c r="AE44" s="580"/>
      <c r="AF44" s="581"/>
      <c r="AG44" s="577"/>
      <c r="AH44" s="577"/>
      <c r="AI44" s="577"/>
      <c r="AJ44" s="577"/>
      <c r="AK44" s="57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row>
    <row r="45" spans="1:69" ht="23.1" hidden="1" customHeight="1" x14ac:dyDescent="0.15">
      <c r="A45" s="134">
        <v>35</v>
      </c>
      <c r="B45" s="575"/>
      <c r="C45" s="575"/>
      <c r="D45" s="575"/>
      <c r="E45" s="575"/>
      <c r="F45" s="575"/>
      <c r="G45" s="576"/>
      <c r="H45" s="576"/>
      <c r="I45" s="576"/>
      <c r="J45" s="576"/>
      <c r="K45" s="576"/>
      <c r="L45" s="576"/>
      <c r="M45" s="576"/>
      <c r="N45" s="576"/>
      <c r="O45" s="576"/>
      <c r="P45" s="576"/>
      <c r="Q45" s="576"/>
      <c r="R45" s="576"/>
      <c r="S45" s="576"/>
      <c r="T45" s="576"/>
      <c r="U45" s="576"/>
      <c r="V45" s="576"/>
      <c r="W45" s="577"/>
      <c r="X45" s="577"/>
      <c r="Y45" s="577"/>
      <c r="Z45" s="577"/>
      <c r="AA45" s="577"/>
      <c r="AB45" s="579" t="str">
        <f t="shared" si="1"/>
        <v/>
      </c>
      <c r="AC45" s="580"/>
      <c r="AD45" s="580"/>
      <c r="AE45" s="580"/>
      <c r="AF45" s="581"/>
      <c r="AG45" s="577"/>
      <c r="AH45" s="577"/>
      <c r="AI45" s="577"/>
      <c r="AJ45" s="577"/>
      <c r="AK45" s="57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row>
    <row r="46" spans="1:69" ht="23.1" hidden="1" customHeight="1" x14ac:dyDescent="0.15">
      <c r="A46" s="134">
        <v>36</v>
      </c>
      <c r="B46" s="575"/>
      <c r="C46" s="575"/>
      <c r="D46" s="575"/>
      <c r="E46" s="575"/>
      <c r="F46" s="575"/>
      <c r="G46" s="576"/>
      <c r="H46" s="576"/>
      <c r="I46" s="576"/>
      <c r="J46" s="576"/>
      <c r="K46" s="576"/>
      <c r="L46" s="576"/>
      <c r="M46" s="576"/>
      <c r="N46" s="576"/>
      <c r="O46" s="576"/>
      <c r="P46" s="576"/>
      <c r="Q46" s="576"/>
      <c r="R46" s="576"/>
      <c r="S46" s="576"/>
      <c r="T46" s="576"/>
      <c r="U46" s="576"/>
      <c r="V46" s="576"/>
      <c r="W46" s="577"/>
      <c r="X46" s="577"/>
      <c r="Y46" s="577"/>
      <c r="Z46" s="577"/>
      <c r="AA46" s="577"/>
      <c r="AB46" s="579" t="str">
        <f t="shared" si="1"/>
        <v/>
      </c>
      <c r="AC46" s="580"/>
      <c r="AD46" s="580"/>
      <c r="AE46" s="580"/>
      <c r="AF46" s="581"/>
      <c r="AG46" s="577"/>
      <c r="AH46" s="577"/>
      <c r="AI46" s="577"/>
      <c r="AJ46" s="577"/>
      <c r="AK46" s="57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pans="1:69" ht="23.1" hidden="1" customHeight="1" x14ac:dyDescent="0.15">
      <c r="A47" s="134">
        <v>37</v>
      </c>
      <c r="B47" s="575"/>
      <c r="C47" s="575"/>
      <c r="D47" s="575"/>
      <c r="E47" s="575"/>
      <c r="F47" s="575"/>
      <c r="G47" s="576"/>
      <c r="H47" s="576"/>
      <c r="I47" s="576"/>
      <c r="J47" s="576"/>
      <c r="K47" s="576"/>
      <c r="L47" s="576"/>
      <c r="M47" s="576"/>
      <c r="N47" s="576"/>
      <c r="O47" s="576"/>
      <c r="P47" s="576"/>
      <c r="Q47" s="576"/>
      <c r="R47" s="576"/>
      <c r="S47" s="576"/>
      <c r="T47" s="576"/>
      <c r="U47" s="576"/>
      <c r="V47" s="576"/>
      <c r="W47" s="577"/>
      <c r="X47" s="577"/>
      <c r="Y47" s="577"/>
      <c r="Z47" s="577"/>
      <c r="AA47" s="577"/>
      <c r="AB47" s="579" t="str">
        <f t="shared" si="1"/>
        <v/>
      </c>
      <c r="AC47" s="580"/>
      <c r="AD47" s="580"/>
      <c r="AE47" s="580"/>
      <c r="AF47" s="581"/>
      <c r="AG47" s="577"/>
      <c r="AH47" s="577"/>
      <c r="AI47" s="577"/>
      <c r="AJ47" s="577"/>
      <c r="AK47" s="57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row>
    <row r="48" spans="1:69" ht="23.1" hidden="1" customHeight="1" x14ac:dyDescent="0.15">
      <c r="A48" s="134">
        <v>38</v>
      </c>
      <c r="B48" s="575"/>
      <c r="C48" s="575"/>
      <c r="D48" s="575"/>
      <c r="E48" s="575"/>
      <c r="F48" s="575"/>
      <c r="G48" s="576"/>
      <c r="H48" s="576"/>
      <c r="I48" s="576"/>
      <c r="J48" s="576"/>
      <c r="K48" s="576"/>
      <c r="L48" s="576"/>
      <c r="M48" s="576"/>
      <c r="N48" s="576"/>
      <c r="O48" s="576"/>
      <c r="P48" s="576"/>
      <c r="Q48" s="576"/>
      <c r="R48" s="576"/>
      <c r="S48" s="576"/>
      <c r="T48" s="576"/>
      <c r="U48" s="576"/>
      <c r="V48" s="576"/>
      <c r="W48" s="577"/>
      <c r="X48" s="577"/>
      <c r="Y48" s="577"/>
      <c r="Z48" s="577"/>
      <c r="AA48" s="577"/>
      <c r="AB48" s="579" t="str">
        <f t="shared" si="1"/>
        <v/>
      </c>
      <c r="AC48" s="580"/>
      <c r="AD48" s="580"/>
      <c r="AE48" s="580"/>
      <c r="AF48" s="581"/>
      <c r="AG48" s="577"/>
      <c r="AH48" s="577"/>
      <c r="AI48" s="577"/>
      <c r="AJ48" s="577"/>
      <c r="AK48" s="57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row>
    <row r="49" spans="1:69" ht="23.1" hidden="1" customHeight="1" x14ac:dyDescent="0.15">
      <c r="A49" s="134">
        <v>39</v>
      </c>
      <c r="B49" s="575"/>
      <c r="C49" s="575"/>
      <c r="D49" s="575"/>
      <c r="E49" s="575"/>
      <c r="F49" s="575"/>
      <c r="G49" s="576"/>
      <c r="H49" s="576"/>
      <c r="I49" s="576"/>
      <c r="J49" s="576"/>
      <c r="K49" s="576"/>
      <c r="L49" s="576"/>
      <c r="M49" s="576"/>
      <c r="N49" s="576"/>
      <c r="O49" s="576"/>
      <c r="P49" s="576"/>
      <c r="Q49" s="576"/>
      <c r="R49" s="576"/>
      <c r="S49" s="576"/>
      <c r="T49" s="576"/>
      <c r="U49" s="576"/>
      <c r="V49" s="576"/>
      <c r="W49" s="577"/>
      <c r="X49" s="577"/>
      <c r="Y49" s="577"/>
      <c r="Z49" s="577"/>
      <c r="AA49" s="577"/>
      <c r="AB49" s="579" t="str">
        <f t="shared" si="1"/>
        <v/>
      </c>
      <c r="AC49" s="580"/>
      <c r="AD49" s="580"/>
      <c r="AE49" s="580"/>
      <c r="AF49" s="581"/>
      <c r="AG49" s="577"/>
      <c r="AH49" s="577"/>
      <c r="AI49" s="577"/>
      <c r="AJ49" s="577"/>
      <c r="AK49" s="57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row>
    <row r="50" spans="1:69" ht="23.1" hidden="1" customHeight="1" x14ac:dyDescent="0.15">
      <c r="A50" s="134">
        <v>40</v>
      </c>
      <c r="B50" s="575"/>
      <c r="C50" s="575"/>
      <c r="D50" s="575"/>
      <c r="E50" s="575"/>
      <c r="F50" s="575"/>
      <c r="G50" s="576"/>
      <c r="H50" s="576"/>
      <c r="I50" s="576"/>
      <c r="J50" s="576"/>
      <c r="K50" s="576"/>
      <c r="L50" s="576"/>
      <c r="M50" s="576"/>
      <c r="N50" s="576"/>
      <c r="O50" s="576"/>
      <c r="P50" s="576"/>
      <c r="Q50" s="576"/>
      <c r="R50" s="576"/>
      <c r="S50" s="576"/>
      <c r="T50" s="576"/>
      <c r="U50" s="576"/>
      <c r="V50" s="576"/>
      <c r="W50" s="577"/>
      <c r="X50" s="577"/>
      <c r="Y50" s="577"/>
      <c r="Z50" s="577"/>
      <c r="AA50" s="577"/>
      <c r="AB50" s="579" t="str">
        <f t="shared" si="1"/>
        <v/>
      </c>
      <c r="AC50" s="580"/>
      <c r="AD50" s="580"/>
      <c r="AE50" s="580"/>
      <c r="AF50" s="581"/>
      <c r="AG50" s="577"/>
      <c r="AH50" s="577"/>
      <c r="AI50" s="577"/>
      <c r="AJ50" s="577"/>
      <c r="AK50" s="57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row>
    <row r="51" spans="1:69" ht="23.1" hidden="1" customHeight="1" x14ac:dyDescent="0.15">
      <c r="A51" s="134">
        <v>41</v>
      </c>
      <c r="B51" s="575"/>
      <c r="C51" s="575"/>
      <c r="D51" s="575"/>
      <c r="E51" s="575"/>
      <c r="F51" s="575"/>
      <c r="G51" s="576"/>
      <c r="H51" s="576"/>
      <c r="I51" s="576"/>
      <c r="J51" s="576"/>
      <c r="K51" s="576"/>
      <c r="L51" s="576"/>
      <c r="M51" s="576"/>
      <c r="N51" s="576"/>
      <c r="O51" s="576"/>
      <c r="P51" s="576"/>
      <c r="Q51" s="576"/>
      <c r="R51" s="576"/>
      <c r="S51" s="576"/>
      <c r="T51" s="576"/>
      <c r="U51" s="576"/>
      <c r="V51" s="576"/>
      <c r="W51" s="577"/>
      <c r="X51" s="577"/>
      <c r="Y51" s="577"/>
      <c r="Z51" s="577"/>
      <c r="AA51" s="577"/>
      <c r="AB51" s="579" t="str">
        <f t="shared" si="1"/>
        <v/>
      </c>
      <c r="AC51" s="580"/>
      <c r="AD51" s="580"/>
      <c r="AE51" s="580"/>
      <c r="AF51" s="581"/>
      <c r="AG51" s="577"/>
      <c r="AH51" s="577"/>
      <c r="AI51" s="577"/>
      <c r="AJ51" s="577"/>
      <c r="AK51" s="578"/>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row>
    <row r="52" spans="1:69" ht="23.1" hidden="1" customHeight="1" x14ac:dyDescent="0.15">
      <c r="A52" s="134">
        <v>42</v>
      </c>
      <c r="B52" s="575"/>
      <c r="C52" s="575"/>
      <c r="D52" s="575"/>
      <c r="E52" s="575"/>
      <c r="F52" s="575"/>
      <c r="G52" s="576"/>
      <c r="H52" s="576"/>
      <c r="I52" s="576"/>
      <c r="J52" s="576"/>
      <c r="K52" s="576"/>
      <c r="L52" s="576"/>
      <c r="M52" s="576"/>
      <c r="N52" s="576"/>
      <c r="O52" s="576"/>
      <c r="P52" s="576"/>
      <c r="Q52" s="576"/>
      <c r="R52" s="576"/>
      <c r="S52" s="576"/>
      <c r="T52" s="576"/>
      <c r="U52" s="576"/>
      <c r="V52" s="576"/>
      <c r="W52" s="577"/>
      <c r="X52" s="577"/>
      <c r="Y52" s="577"/>
      <c r="Z52" s="577"/>
      <c r="AA52" s="577"/>
      <c r="AB52" s="579" t="str">
        <f t="shared" si="1"/>
        <v/>
      </c>
      <c r="AC52" s="580"/>
      <c r="AD52" s="580"/>
      <c r="AE52" s="580"/>
      <c r="AF52" s="581"/>
      <c r="AG52" s="577"/>
      <c r="AH52" s="577"/>
      <c r="AI52" s="577"/>
      <c r="AJ52" s="577"/>
      <c r="AK52" s="578"/>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row>
    <row r="53" spans="1:69" ht="23.1" hidden="1" customHeight="1" x14ac:dyDescent="0.15">
      <c r="A53" s="134">
        <v>43</v>
      </c>
      <c r="B53" s="575"/>
      <c r="C53" s="575"/>
      <c r="D53" s="575"/>
      <c r="E53" s="575"/>
      <c r="F53" s="575"/>
      <c r="G53" s="576"/>
      <c r="H53" s="576"/>
      <c r="I53" s="576"/>
      <c r="J53" s="576"/>
      <c r="K53" s="576"/>
      <c r="L53" s="576"/>
      <c r="M53" s="576"/>
      <c r="N53" s="576"/>
      <c r="O53" s="576"/>
      <c r="P53" s="576"/>
      <c r="Q53" s="576"/>
      <c r="R53" s="576"/>
      <c r="S53" s="576"/>
      <c r="T53" s="576"/>
      <c r="U53" s="576"/>
      <c r="V53" s="576"/>
      <c r="W53" s="577"/>
      <c r="X53" s="577"/>
      <c r="Y53" s="577"/>
      <c r="Z53" s="577"/>
      <c r="AA53" s="577"/>
      <c r="AB53" s="579" t="str">
        <f t="shared" si="1"/>
        <v/>
      </c>
      <c r="AC53" s="580"/>
      <c r="AD53" s="580"/>
      <c r="AE53" s="580"/>
      <c r="AF53" s="581"/>
      <c r="AG53" s="577"/>
      <c r="AH53" s="577"/>
      <c r="AI53" s="577"/>
      <c r="AJ53" s="577"/>
      <c r="AK53" s="578"/>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row>
    <row r="54" spans="1:69" ht="23.1" hidden="1" customHeight="1" x14ac:dyDescent="0.15">
      <c r="A54" s="134">
        <v>44</v>
      </c>
      <c r="B54" s="575"/>
      <c r="C54" s="575"/>
      <c r="D54" s="575"/>
      <c r="E54" s="575"/>
      <c r="F54" s="575"/>
      <c r="G54" s="576"/>
      <c r="H54" s="576"/>
      <c r="I54" s="576"/>
      <c r="J54" s="576"/>
      <c r="K54" s="576"/>
      <c r="L54" s="576"/>
      <c r="M54" s="576"/>
      <c r="N54" s="576"/>
      <c r="O54" s="576"/>
      <c r="P54" s="576"/>
      <c r="Q54" s="576"/>
      <c r="R54" s="576"/>
      <c r="S54" s="576"/>
      <c r="T54" s="576"/>
      <c r="U54" s="576"/>
      <c r="V54" s="576"/>
      <c r="W54" s="577"/>
      <c r="X54" s="577"/>
      <c r="Y54" s="577"/>
      <c r="Z54" s="577"/>
      <c r="AA54" s="577"/>
      <c r="AB54" s="579" t="str">
        <f t="shared" si="1"/>
        <v/>
      </c>
      <c r="AC54" s="580"/>
      <c r="AD54" s="580"/>
      <c r="AE54" s="580"/>
      <c r="AF54" s="581"/>
      <c r="AG54" s="577"/>
      <c r="AH54" s="577"/>
      <c r="AI54" s="577"/>
      <c r="AJ54" s="577"/>
      <c r="AK54" s="578"/>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row>
    <row r="55" spans="1:69" ht="23.1" hidden="1" customHeight="1" x14ac:dyDescent="0.15">
      <c r="A55" s="134">
        <v>45</v>
      </c>
      <c r="B55" s="575"/>
      <c r="C55" s="575"/>
      <c r="D55" s="575"/>
      <c r="E55" s="575"/>
      <c r="F55" s="575"/>
      <c r="G55" s="576"/>
      <c r="H55" s="576"/>
      <c r="I55" s="576"/>
      <c r="J55" s="576"/>
      <c r="K55" s="576"/>
      <c r="L55" s="576"/>
      <c r="M55" s="576"/>
      <c r="N55" s="576"/>
      <c r="O55" s="576"/>
      <c r="P55" s="576"/>
      <c r="Q55" s="576"/>
      <c r="R55" s="576"/>
      <c r="S55" s="576"/>
      <c r="T55" s="576"/>
      <c r="U55" s="576"/>
      <c r="V55" s="576"/>
      <c r="W55" s="577"/>
      <c r="X55" s="577"/>
      <c r="Y55" s="577"/>
      <c r="Z55" s="577"/>
      <c r="AA55" s="577"/>
      <c r="AB55" s="579" t="str">
        <f t="shared" si="1"/>
        <v/>
      </c>
      <c r="AC55" s="580"/>
      <c r="AD55" s="580"/>
      <c r="AE55" s="580"/>
      <c r="AF55" s="581"/>
      <c r="AG55" s="577"/>
      <c r="AH55" s="577"/>
      <c r="AI55" s="577"/>
      <c r="AJ55" s="577"/>
      <c r="AK55" s="578"/>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row>
    <row r="56" spans="1:69" ht="23.1" hidden="1" customHeight="1" x14ac:dyDescent="0.15">
      <c r="A56" s="134">
        <v>46</v>
      </c>
      <c r="B56" s="575"/>
      <c r="C56" s="575"/>
      <c r="D56" s="575"/>
      <c r="E56" s="575"/>
      <c r="F56" s="575"/>
      <c r="G56" s="576"/>
      <c r="H56" s="576"/>
      <c r="I56" s="576"/>
      <c r="J56" s="576"/>
      <c r="K56" s="576"/>
      <c r="L56" s="576"/>
      <c r="M56" s="576"/>
      <c r="N56" s="576"/>
      <c r="O56" s="576"/>
      <c r="P56" s="576"/>
      <c r="Q56" s="576"/>
      <c r="R56" s="576"/>
      <c r="S56" s="576"/>
      <c r="T56" s="576"/>
      <c r="U56" s="576"/>
      <c r="V56" s="576"/>
      <c r="W56" s="577"/>
      <c r="X56" s="577"/>
      <c r="Y56" s="577"/>
      <c r="Z56" s="577"/>
      <c r="AA56" s="577"/>
      <c r="AB56" s="579" t="str">
        <f t="shared" si="1"/>
        <v/>
      </c>
      <c r="AC56" s="580"/>
      <c r="AD56" s="580"/>
      <c r="AE56" s="580"/>
      <c r="AF56" s="581"/>
      <c r="AG56" s="577"/>
      <c r="AH56" s="577"/>
      <c r="AI56" s="577"/>
      <c r="AJ56" s="577"/>
      <c r="AK56" s="578"/>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row>
    <row r="57" spans="1:69" ht="23.1" hidden="1" customHeight="1" x14ac:dyDescent="0.15">
      <c r="A57" s="134">
        <v>47</v>
      </c>
      <c r="B57" s="575"/>
      <c r="C57" s="575"/>
      <c r="D57" s="575"/>
      <c r="E57" s="575"/>
      <c r="F57" s="575"/>
      <c r="G57" s="576"/>
      <c r="H57" s="576"/>
      <c r="I57" s="576"/>
      <c r="J57" s="576"/>
      <c r="K57" s="576"/>
      <c r="L57" s="576"/>
      <c r="M57" s="576"/>
      <c r="N57" s="576"/>
      <c r="O57" s="576"/>
      <c r="P57" s="576"/>
      <c r="Q57" s="576"/>
      <c r="R57" s="576"/>
      <c r="S57" s="576"/>
      <c r="T57" s="576"/>
      <c r="U57" s="576"/>
      <c r="V57" s="576"/>
      <c r="W57" s="577"/>
      <c r="X57" s="577"/>
      <c r="Y57" s="577"/>
      <c r="Z57" s="577"/>
      <c r="AA57" s="577"/>
      <c r="AB57" s="579" t="str">
        <f t="shared" si="1"/>
        <v/>
      </c>
      <c r="AC57" s="580"/>
      <c r="AD57" s="580"/>
      <c r="AE57" s="580"/>
      <c r="AF57" s="581"/>
      <c r="AG57" s="577"/>
      <c r="AH57" s="577"/>
      <c r="AI57" s="577"/>
      <c r="AJ57" s="577"/>
      <c r="AK57" s="578"/>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row>
    <row r="58" spans="1:69" ht="23.1" hidden="1" customHeight="1" x14ac:dyDescent="0.15">
      <c r="A58" s="134">
        <v>48</v>
      </c>
      <c r="B58" s="575"/>
      <c r="C58" s="575"/>
      <c r="D58" s="575"/>
      <c r="E58" s="575"/>
      <c r="F58" s="575"/>
      <c r="G58" s="576"/>
      <c r="H58" s="576"/>
      <c r="I58" s="576"/>
      <c r="J58" s="576"/>
      <c r="K58" s="576"/>
      <c r="L58" s="576"/>
      <c r="M58" s="576"/>
      <c r="N58" s="576"/>
      <c r="O58" s="576"/>
      <c r="P58" s="576"/>
      <c r="Q58" s="576"/>
      <c r="R58" s="576"/>
      <c r="S58" s="576"/>
      <c r="T58" s="576"/>
      <c r="U58" s="576"/>
      <c r="V58" s="576"/>
      <c r="W58" s="577"/>
      <c r="X58" s="577"/>
      <c r="Y58" s="577"/>
      <c r="Z58" s="577"/>
      <c r="AA58" s="577"/>
      <c r="AB58" s="579" t="str">
        <f t="shared" si="1"/>
        <v/>
      </c>
      <c r="AC58" s="580"/>
      <c r="AD58" s="580"/>
      <c r="AE58" s="580"/>
      <c r="AF58" s="581"/>
      <c r="AG58" s="577"/>
      <c r="AH58" s="577"/>
      <c r="AI58" s="577"/>
      <c r="AJ58" s="577"/>
      <c r="AK58" s="578"/>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7"/>
    </row>
    <row r="59" spans="1:69" ht="23.1" hidden="1" customHeight="1" x14ac:dyDescent="0.15">
      <c r="A59" s="134">
        <v>49</v>
      </c>
      <c r="B59" s="575"/>
      <c r="C59" s="575"/>
      <c r="D59" s="575"/>
      <c r="E59" s="575"/>
      <c r="F59" s="575"/>
      <c r="G59" s="576"/>
      <c r="H59" s="576"/>
      <c r="I59" s="576"/>
      <c r="J59" s="576"/>
      <c r="K59" s="576"/>
      <c r="L59" s="576"/>
      <c r="M59" s="576"/>
      <c r="N59" s="576"/>
      <c r="O59" s="576"/>
      <c r="P59" s="576"/>
      <c r="Q59" s="576"/>
      <c r="R59" s="576"/>
      <c r="S59" s="576"/>
      <c r="T59" s="576"/>
      <c r="U59" s="576"/>
      <c r="V59" s="576"/>
      <c r="W59" s="577"/>
      <c r="X59" s="577"/>
      <c r="Y59" s="577"/>
      <c r="Z59" s="577"/>
      <c r="AA59" s="577"/>
      <c r="AB59" s="579" t="str">
        <f t="shared" si="1"/>
        <v/>
      </c>
      <c r="AC59" s="580"/>
      <c r="AD59" s="580"/>
      <c r="AE59" s="580"/>
      <c r="AF59" s="581"/>
      <c r="AG59" s="577"/>
      <c r="AH59" s="577"/>
      <c r="AI59" s="577"/>
      <c r="AJ59" s="577"/>
      <c r="AK59" s="578"/>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row>
    <row r="60" spans="1:69" ht="23.1" hidden="1" customHeight="1" x14ac:dyDescent="0.15">
      <c r="A60" s="134">
        <v>50</v>
      </c>
      <c r="B60" s="575"/>
      <c r="C60" s="575"/>
      <c r="D60" s="575"/>
      <c r="E60" s="575"/>
      <c r="F60" s="575"/>
      <c r="G60" s="576"/>
      <c r="H60" s="576"/>
      <c r="I60" s="576"/>
      <c r="J60" s="576"/>
      <c r="K60" s="576"/>
      <c r="L60" s="576"/>
      <c r="M60" s="576"/>
      <c r="N60" s="576"/>
      <c r="O60" s="576"/>
      <c r="P60" s="576"/>
      <c r="Q60" s="576"/>
      <c r="R60" s="576"/>
      <c r="S60" s="576"/>
      <c r="T60" s="576"/>
      <c r="U60" s="576"/>
      <c r="V60" s="576"/>
      <c r="W60" s="577"/>
      <c r="X60" s="577"/>
      <c r="Y60" s="577"/>
      <c r="Z60" s="577"/>
      <c r="AA60" s="577"/>
      <c r="AB60" s="579" t="str">
        <f t="shared" si="1"/>
        <v/>
      </c>
      <c r="AC60" s="580"/>
      <c r="AD60" s="580"/>
      <c r="AE60" s="580"/>
      <c r="AF60" s="581"/>
      <c r="AG60" s="577"/>
      <c r="AH60" s="577"/>
      <c r="AI60" s="577"/>
      <c r="AJ60" s="577"/>
      <c r="AK60" s="578"/>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row>
    <row r="61" spans="1:69" ht="23.1" hidden="1" customHeight="1" x14ac:dyDescent="0.15">
      <c r="A61" s="134">
        <v>51</v>
      </c>
      <c r="B61" s="575"/>
      <c r="C61" s="575"/>
      <c r="D61" s="575"/>
      <c r="E61" s="575"/>
      <c r="F61" s="575"/>
      <c r="G61" s="576"/>
      <c r="H61" s="576"/>
      <c r="I61" s="576"/>
      <c r="J61" s="576"/>
      <c r="K61" s="576"/>
      <c r="L61" s="576"/>
      <c r="M61" s="576"/>
      <c r="N61" s="576"/>
      <c r="O61" s="576"/>
      <c r="P61" s="576"/>
      <c r="Q61" s="576"/>
      <c r="R61" s="576"/>
      <c r="S61" s="576"/>
      <c r="T61" s="576"/>
      <c r="U61" s="576"/>
      <c r="V61" s="576"/>
      <c r="W61" s="577"/>
      <c r="X61" s="577"/>
      <c r="Y61" s="577"/>
      <c r="Z61" s="577"/>
      <c r="AA61" s="577"/>
      <c r="AB61" s="579" t="str">
        <f t="shared" si="1"/>
        <v/>
      </c>
      <c r="AC61" s="580"/>
      <c r="AD61" s="580"/>
      <c r="AE61" s="580"/>
      <c r="AF61" s="581"/>
      <c r="AG61" s="577"/>
      <c r="AH61" s="577"/>
      <c r="AI61" s="577"/>
      <c r="AJ61" s="577"/>
      <c r="AK61" s="578"/>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row>
    <row r="62" spans="1:69" ht="23.1" hidden="1" customHeight="1" x14ac:dyDescent="0.15">
      <c r="A62" s="134">
        <v>52</v>
      </c>
      <c r="B62" s="575"/>
      <c r="C62" s="575"/>
      <c r="D62" s="575"/>
      <c r="E62" s="575"/>
      <c r="F62" s="575"/>
      <c r="G62" s="576"/>
      <c r="H62" s="576"/>
      <c r="I62" s="576"/>
      <c r="J62" s="576"/>
      <c r="K62" s="576"/>
      <c r="L62" s="576"/>
      <c r="M62" s="576"/>
      <c r="N62" s="576"/>
      <c r="O62" s="576"/>
      <c r="P62" s="576"/>
      <c r="Q62" s="576"/>
      <c r="R62" s="576"/>
      <c r="S62" s="576"/>
      <c r="T62" s="576"/>
      <c r="U62" s="576"/>
      <c r="V62" s="576"/>
      <c r="W62" s="577"/>
      <c r="X62" s="577"/>
      <c r="Y62" s="577"/>
      <c r="Z62" s="577"/>
      <c r="AA62" s="577"/>
      <c r="AB62" s="579" t="str">
        <f t="shared" si="1"/>
        <v/>
      </c>
      <c r="AC62" s="580"/>
      <c r="AD62" s="580"/>
      <c r="AE62" s="580"/>
      <c r="AF62" s="581"/>
      <c r="AG62" s="577"/>
      <c r="AH62" s="577"/>
      <c r="AI62" s="577"/>
      <c r="AJ62" s="577"/>
      <c r="AK62" s="578"/>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row>
    <row r="63" spans="1:69" ht="23.1" hidden="1" customHeight="1" x14ac:dyDescent="0.15">
      <c r="A63" s="134">
        <v>53</v>
      </c>
      <c r="B63" s="575"/>
      <c r="C63" s="575"/>
      <c r="D63" s="575"/>
      <c r="E63" s="575"/>
      <c r="F63" s="575"/>
      <c r="G63" s="576"/>
      <c r="H63" s="576"/>
      <c r="I63" s="576"/>
      <c r="J63" s="576"/>
      <c r="K63" s="576"/>
      <c r="L63" s="576"/>
      <c r="M63" s="576"/>
      <c r="N63" s="576"/>
      <c r="O63" s="576"/>
      <c r="P63" s="576"/>
      <c r="Q63" s="576"/>
      <c r="R63" s="576"/>
      <c r="S63" s="576"/>
      <c r="T63" s="576"/>
      <c r="U63" s="576"/>
      <c r="V63" s="576"/>
      <c r="W63" s="577"/>
      <c r="X63" s="577"/>
      <c r="Y63" s="577"/>
      <c r="Z63" s="577"/>
      <c r="AA63" s="577"/>
      <c r="AB63" s="579" t="str">
        <f t="shared" si="1"/>
        <v/>
      </c>
      <c r="AC63" s="580"/>
      <c r="AD63" s="580"/>
      <c r="AE63" s="580"/>
      <c r="AF63" s="581"/>
      <c r="AG63" s="577"/>
      <c r="AH63" s="577"/>
      <c r="AI63" s="577"/>
      <c r="AJ63" s="577"/>
      <c r="AK63" s="578"/>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row>
    <row r="64" spans="1:69" ht="23.1" hidden="1" customHeight="1" x14ac:dyDescent="0.15">
      <c r="A64" s="134">
        <v>54</v>
      </c>
      <c r="B64" s="575"/>
      <c r="C64" s="575"/>
      <c r="D64" s="575"/>
      <c r="E64" s="575"/>
      <c r="F64" s="575"/>
      <c r="G64" s="576"/>
      <c r="H64" s="576"/>
      <c r="I64" s="576"/>
      <c r="J64" s="576"/>
      <c r="K64" s="576"/>
      <c r="L64" s="576"/>
      <c r="M64" s="576"/>
      <c r="N64" s="576"/>
      <c r="O64" s="576"/>
      <c r="P64" s="576"/>
      <c r="Q64" s="576"/>
      <c r="R64" s="576"/>
      <c r="S64" s="576"/>
      <c r="T64" s="576"/>
      <c r="U64" s="576"/>
      <c r="V64" s="576"/>
      <c r="W64" s="577"/>
      <c r="X64" s="577"/>
      <c r="Y64" s="577"/>
      <c r="Z64" s="577"/>
      <c r="AA64" s="577"/>
      <c r="AB64" s="579" t="str">
        <f t="shared" si="1"/>
        <v/>
      </c>
      <c r="AC64" s="580"/>
      <c r="AD64" s="580"/>
      <c r="AE64" s="580"/>
      <c r="AF64" s="581"/>
      <c r="AG64" s="577"/>
      <c r="AH64" s="577"/>
      <c r="AI64" s="577"/>
      <c r="AJ64" s="577"/>
      <c r="AK64" s="578"/>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row>
    <row r="65" spans="1:75" ht="23.1" hidden="1" customHeight="1" x14ac:dyDescent="0.15">
      <c r="A65" s="134">
        <v>55</v>
      </c>
      <c r="B65" s="575"/>
      <c r="C65" s="575"/>
      <c r="D65" s="575"/>
      <c r="E65" s="575"/>
      <c r="F65" s="575"/>
      <c r="G65" s="576"/>
      <c r="H65" s="576"/>
      <c r="I65" s="576"/>
      <c r="J65" s="576"/>
      <c r="K65" s="576"/>
      <c r="L65" s="576"/>
      <c r="M65" s="576"/>
      <c r="N65" s="576"/>
      <c r="O65" s="576"/>
      <c r="P65" s="576"/>
      <c r="Q65" s="576"/>
      <c r="R65" s="576"/>
      <c r="S65" s="576"/>
      <c r="T65" s="576"/>
      <c r="U65" s="576"/>
      <c r="V65" s="576"/>
      <c r="W65" s="577"/>
      <c r="X65" s="577"/>
      <c r="Y65" s="577"/>
      <c r="Z65" s="577"/>
      <c r="AA65" s="577"/>
      <c r="AB65" s="579" t="str">
        <f t="shared" si="1"/>
        <v/>
      </c>
      <c r="AC65" s="580"/>
      <c r="AD65" s="580"/>
      <c r="AE65" s="580"/>
      <c r="AF65" s="581"/>
      <c r="AG65" s="577"/>
      <c r="AH65" s="577"/>
      <c r="AI65" s="577"/>
      <c r="AJ65" s="577"/>
      <c r="AK65" s="578"/>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row>
    <row r="66" spans="1:75" ht="23.1" hidden="1" customHeight="1" x14ac:dyDescent="0.15">
      <c r="A66" s="134">
        <v>56</v>
      </c>
      <c r="B66" s="575"/>
      <c r="C66" s="575"/>
      <c r="D66" s="575"/>
      <c r="E66" s="575"/>
      <c r="F66" s="575"/>
      <c r="G66" s="576"/>
      <c r="H66" s="576"/>
      <c r="I66" s="576"/>
      <c r="J66" s="576"/>
      <c r="K66" s="576"/>
      <c r="L66" s="576"/>
      <c r="M66" s="576"/>
      <c r="N66" s="576"/>
      <c r="O66" s="576"/>
      <c r="P66" s="576"/>
      <c r="Q66" s="576"/>
      <c r="R66" s="576"/>
      <c r="S66" s="576"/>
      <c r="T66" s="576"/>
      <c r="U66" s="576"/>
      <c r="V66" s="576"/>
      <c r="W66" s="577"/>
      <c r="X66" s="577"/>
      <c r="Y66" s="577"/>
      <c r="Z66" s="577"/>
      <c r="AA66" s="577"/>
      <c r="AB66" s="579" t="str">
        <f t="shared" si="1"/>
        <v/>
      </c>
      <c r="AC66" s="580"/>
      <c r="AD66" s="580"/>
      <c r="AE66" s="580"/>
      <c r="AF66" s="581"/>
      <c r="AG66" s="577"/>
      <c r="AH66" s="577"/>
      <c r="AI66" s="577"/>
      <c r="AJ66" s="577"/>
      <c r="AK66" s="578"/>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row>
    <row r="67" spans="1:75" ht="23.1" hidden="1" customHeight="1" x14ac:dyDescent="0.15">
      <c r="A67" s="134">
        <v>57</v>
      </c>
      <c r="B67" s="575"/>
      <c r="C67" s="575"/>
      <c r="D67" s="575"/>
      <c r="E67" s="575"/>
      <c r="F67" s="575"/>
      <c r="G67" s="576"/>
      <c r="H67" s="576"/>
      <c r="I67" s="576"/>
      <c r="J67" s="576"/>
      <c r="K67" s="576"/>
      <c r="L67" s="576"/>
      <c r="M67" s="576"/>
      <c r="N67" s="576"/>
      <c r="O67" s="576"/>
      <c r="P67" s="576"/>
      <c r="Q67" s="576"/>
      <c r="R67" s="576"/>
      <c r="S67" s="576"/>
      <c r="T67" s="576"/>
      <c r="U67" s="576"/>
      <c r="V67" s="576"/>
      <c r="W67" s="577"/>
      <c r="X67" s="577"/>
      <c r="Y67" s="577"/>
      <c r="Z67" s="577"/>
      <c r="AA67" s="577"/>
      <c r="AB67" s="579" t="str">
        <f t="shared" si="1"/>
        <v/>
      </c>
      <c r="AC67" s="580"/>
      <c r="AD67" s="580"/>
      <c r="AE67" s="580"/>
      <c r="AF67" s="581"/>
      <c r="AG67" s="577"/>
      <c r="AH67" s="577"/>
      <c r="AI67" s="577"/>
      <c r="AJ67" s="577"/>
      <c r="AK67" s="578"/>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row>
    <row r="68" spans="1:75" ht="23.1" hidden="1" customHeight="1" x14ac:dyDescent="0.15">
      <c r="A68" s="134">
        <v>58</v>
      </c>
      <c r="B68" s="575"/>
      <c r="C68" s="575"/>
      <c r="D68" s="575"/>
      <c r="E68" s="575"/>
      <c r="F68" s="575"/>
      <c r="G68" s="576"/>
      <c r="H68" s="576"/>
      <c r="I68" s="576"/>
      <c r="J68" s="576"/>
      <c r="K68" s="576"/>
      <c r="L68" s="576"/>
      <c r="M68" s="576"/>
      <c r="N68" s="576"/>
      <c r="O68" s="576"/>
      <c r="P68" s="576"/>
      <c r="Q68" s="576"/>
      <c r="R68" s="576"/>
      <c r="S68" s="576"/>
      <c r="T68" s="576"/>
      <c r="U68" s="576"/>
      <c r="V68" s="576"/>
      <c r="W68" s="577"/>
      <c r="X68" s="577"/>
      <c r="Y68" s="577"/>
      <c r="Z68" s="577"/>
      <c r="AA68" s="577"/>
      <c r="AB68" s="579" t="str">
        <f t="shared" si="1"/>
        <v/>
      </c>
      <c r="AC68" s="580"/>
      <c r="AD68" s="580"/>
      <c r="AE68" s="580"/>
      <c r="AF68" s="581"/>
      <c r="AG68" s="577"/>
      <c r="AH68" s="577"/>
      <c r="AI68" s="577"/>
      <c r="AJ68" s="577"/>
      <c r="AK68" s="578"/>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row>
    <row r="69" spans="1:75" ht="23.1" hidden="1" customHeight="1" x14ac:dyDescent="0.15">
      <c r="A69" s="134">
        <v>59</v>
      </c>
      <c r="B69" s="575"/>
      <c r="C69" s="575"/>
      <c r="D69" s="575"/>
      <c r="E69" s="575"/>
      <c r="F69" s="575"/>
      <c r="G69" s="576"/>
      <c r="H69" s="576"/>
      <c r="I69" s="576"/>
      <c r="J69" s="576"/>
      <c r="K69" s="576"/>
      <c r="L69" s="576"/>
      <c r="M69" s="576"/>
      <c r="N69" s="576"/>
      <c r="O69" s="576"/>
      <c r="P69" s="576"/>
      <c r="Q69" s="576"/>
      <c r="R69" s="576"/>
      <c r="S69" s="576"/>
      <c r="T69" s="576"/>
      <c r="U69" s="576"/>
      <c r="V69" s="576"/>
      <c r="W69" s="577"/>
      <c r="X69" s="577"/>
      <c r="Y69" s="577"/>
      <c r="Z69" s="577"/>
      <c r="AA69" s="577"/>
      <c r="AB69" s="579" t="str">
        <f t="shared" si="1"/>
        <v/>
      </c>
      <c r="AC69" s="580"/>
      <c r="AD69" s="580"/>
      <c r="AE69" s="580"/>
      <c r="AF69" s="581"/>
      <c r="AG69" s="577"/>
      <c r="AH69" s="577"/>
      <c r="AI69" s="577"/>
      <c r="AJ69" s="577"/>
      <c r="AK69" s="578"/>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row>
    <row r="70" spans="1:75" ht="23.1" hidden="1" customHeight="1" thickBot="1" x14ac:dyDescent="0.2">
      <c r="A70" s="134">
        <v>60</v>
      </c>
      <c r="B70" s="575"/>
      <c r="C70" s="575"/>
      <c r="D70" s="575"/>
      <c r="E70" s="575"/>
      <c r="F70" s="575"/>
      <c r="G70" s="576"/>
      <c r="H70" s="576"/>
      <c r="I70" s="576"/>
      <c r="J70" s="576"/>
      <c r="K70" s="576"/>
      <c r="L70" s="576"/>
      <c r="M70" s="576"/>
      <c r="N70" s="576"/>
      <c r="O70" s="576"/>
      <c r="P70" s="576"/>
      <c r="Q70" s="576"/>
      <c r="R70" s="576"/>
      <c r="S70" s="576"/>
      <c r="T70" s="576"/>
      <c r="U70" s="576"/>
      <c r="V70" s="576"/>
      <c r="W70" s="577"/>
      <c r="X70" s="577"/>
      <c r="Y70" s="577"/>
      <c r="Z70" s="577"/>
      <c r="AA70" s="577"/>
      <c r="AB70" s="590" t="str">
        <f t="shared" si="1"/>
        <v/>
      </c>
      <c r="AC70" s="591"/>
      <c r="AD70" s="591"/>
      <c r="AE70" s="591"/>
      <c r="AF70" s="592"/>
      <c r="AG70" s="577"/>
      <c r="AH70" s="577"/>
      <c r="AI70" s="577"/>
      <c r="AJ70" s="577"/>
      <c r="AK70" s="578"/>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c r="BO70" s="567"/>
      <c r="BP70" s="567"/>
      <c r="BQ70" s="567"/>
    </row>
    <row r="71" spans="1:75" ht="20.25" customHeight="1" thickTop="1" thickBot="1" x14ac:dyDescent="0.2">
      <c r="A71" s="582"/>
      <c r="B71" s="583"/>
      <c r="C71" s="583"/>
      <c r="D71" s="583"/>
      <c r="E71" s="583"/>
      <c r="F71" s="584"/>
      <c r="G71" s="585" t="s">
        <v>92</v>
      </c>
      <c r="H71" s="586"/>
      <c r="I71" s="586"/>
      <c r="J71" s="586"/>
      <c r="K71" s="586"/>
      <c r="L71" s="586"/>
      <c r="M71" s="586"/>
      <c r="N71" s="586"/>
      <c r="O71" s="586"/>
      <c r="P71" s="586"/>
      <c r="Q71" s="586"/>
      <c r="R71" s="586"/>
      <c r="S71" s="586"/>
      <c r="T71" s="586"/>
      <c r="U71" s="586"/>
      <c r="V71" s="586"/>
      <c r="W71" s="587">
        <f>SUM(W11:AA70)</f>
        <v>0</v>
      </c>
      <c r="X71" s="587"/>
      <c r="Y71" s="587"/>
      <c r="Z71" s="587"/>
      <c r="AA71" s="587"/>
      <c r="AB71" s="587">
        <f>SUM(AB11:AF70)</f>
        <v>0</v>
      </c>
      <c r="AC71" s="587"/>
      <c r="AD71" s="587"/>
      <c r="AE71" s="587"/>
      <c r="AF71" s="587"/>
      <c r="AG71" s="587">
        <f>SUM(AG11:AK70)</f>
        <v>0</v>
      </c>
      <c r="AH71" s="587"/>
      <c r="AI71" s="587"/>
      <c r="AJ71" s="587"/>
      <c r="AK71" s="588"/>
      <c r="AN71" s="589"/>
      <c r="AO71" s="589"/>
      <c r="AP71" s="589"/>
      <c r="AQ71" s="589"/>
      <c r="AR71" s="589"/>
      <c r="AS71" s="589"/>
      <c r="AT71" s="589"/>
      <c r="AU71" s="589"/>
      <c r="AV71" s="589"/>
      <c r="AW71" s="589"/>
      <c r="AX71" s="589"/>
      <c r="AY71" s="589"/>
      <c r="AZ71" s="589"/>
      <c r="BA71" s="589"/>
      <c r="BB71" s="589"/>
      <c r="BC71" s="589"/>
      <c r="BD71" s="589"/>
      <c r="BE71" s="589"/>
      <c r="BF71" s="589"/>
      <c r="BG71" s="589"/>
      <c r="BH71" s="589"/>
      <c r="BI71" s="589"/>
      <c r="BJ71" s="589"/>
      <c r="BK71" s="589"/>
      <c r="BL71" s="589"/>
      <c r="BM71" s="589"/>
      <c r="BN71" s="589"/>
      <c r="BO71" s="589"/>
      <c r="BP71" s="589"/>
      <c r="BQ71" s="589"/>
      <c r="BR71" s="589"/>
      <c r="BS71" s="589"/>
      <c r="BT71" s="589"/>
      <c r="BU71" s="589"/>
      <c r="BV71" s="589"/>
      <c r="BW71" s="589"/>
    </row>
    <row r="72" spans="1:75" ht="12" customHeight="1" thickBot="1" x14ac:dyDescent="0.2">
      <c r="A72" s="135" t="s">
        <v>93</v>
      </c>
    </row>
    <row r="73" spans="1:75" ht="12" customHeight="1" x14ac:dyDescent="0.15">
      <c r="B73" s="603" t="s">
        <v>8</v>
      </c>
      <c r="C73" s="604"/>
      <c r="D73" s="604"/>
      <c r="E73" s="604"/>
      <c r="F73" s="605"/>
      <c r="G73" s="606" t="s">
        <v>94</v>
      </c>
      <c r="H73" s="607"/>
      <c r="I73" s="607"/>
      <c r="J73" s="607"/>
      <c r="K73" s="607"/>
      <c r="L73" s="607" t="s">
        <v>21</v>
      </c>
      <c r="M73" s="607"/>
      <c r="N73" s="607"/>
      <c r="O73" s="607"/>
      <c r="P73" s="607"/>
      <c r="Q73" s="607" t="s">
        <v>24</v>
      </c>
      <c r="R73" s="607"/>
      <c r="S73" s="607"/>
      <c r="T73" s="607"/>
      <c r="U73" s="607"/>
      <c r="V73" s="607" t="s">
        <v>18</v>
      </c>
      <c r="W73" s="607"/>
      <c r="X73" s="607"/>
      <c r="Y73" s="607"/>
      <c r="Z73" s="607"/>
      <c r="AA73" s="607" t="s">
        <v>22</v>
      </c>
      <c r="AB73" s="607"/>
      <c r="AC73" s="607"/>
      <c r="AD73" s="607"/>
      <c r="AE73" s="607"/>
      <c r="AF73" s="593" t="s">
        <v>25</v>
      </c>
      <c r="AG73" s="594"/>
      <c r="AH73" s="594"/>
      <c r="AI73" s="594"/>
      <c r="AJ73" s="595"/>
    </row>
    <row r="74" spans="1:75" ht="12" customHeight="1" x14ac:dyDescent="0.15">
      <c r="B74" s="596" t="s">
        <v>89</v>
      </c>
      <c r="C74" s="597"/>
      <c r="D74" s="597"/>
      <c r="E74" s="597"/>
      <c r="F74" s="598"/>
      <c r="G74" s="599">
        <f>SUMIF($B$11:$F$70,G73,$W$11:$AA$70)</f>
        <v>0</v>
      </c>
      <c r="H74" s="599"/>
      <c r="I74" s="599"/>
      <c r="J74" s="599"/>
      <c r="K74" s="600"/>
      <c r="L74" s="601">
        <f>SUMIF($B$11:$F$70,L73,$W$11:$AA$70)</f>
        <v>0</v>
      </c>
      <c r="M74" s="599"/>
      <c r="N74" s="599"/>
      <c r="O74" s="599"/>
      <c r="P74" s="600"/>
      <c r="Q74" s="601">
        <f>SUMIF($B$11:$F$70,Q73,$W$11:$AA$70)</f>
        <v>0</v>
      </c>
      <c r="R74" s="599"/>
      <c r="S74" s="599"/>
      <c r="T74" s="599"/>
      <c r="U74" s="600"/>
      <c r="V74" s="601">
        <f>SUMIF($B$11:$F$70,V73,$W$11:$AA$70)</f>
        <v>0</v>
      </c>
      <c r="W74" s="599"/>
      <c r="X74" s="599"/>
      <c r="Y74" s="599"/>
      <c r="Z74" s="600"/>
      <c r="AA74" s="601">
        <f>SUMIF($B$11:$F$70,AA73,$W$11:$AA$70)</f>
        <v>0</v>
      </c>
      <c r="AB74" s="599"/>
      <c r="AC74" s="599"/>
      <c r="AD74" s="599"/>
      <c r="AE74" s="600"/>
      <c r="AF74" s="601">
        <f>SUMIF($B$11:$F$70,AF73,$W$11:$AA$70)</f>
        <v>0</v>
      </c>
      <c r="AG74" s="599"/>
      <c r="AH74" s="599"/>
      <c r="AI74" s="599"/>
      <c r="AJ74" s="602"/>
    </row>
    <row r="75" spans="1:75" ht="12" customHeight="1" thickBot="1" x14ac:dyDescent="0.2">
      <c r="B75" s="619" t="s">
        <v>90</v>
      </c>
      <c r="C75" s="620"/>
      <c r="D75" s="620"/>
      <c r="E75" s="620"/>
      <c r="F75" s="621"/>
      <c r="G75" s="609">
        <f>SUMIF($B$11:$F$70,G73,$AB$11:$AF$70)</f>
        <v>0</v>
      </c>
      <c r="H75" s="609"/>
      <c r="I75" s="609"/>
      <c r="J75" s="609"/>
      <c r="K75" s="622"/>
      <c r="L75" s="608">
        <f>SUMIF($B$11:$F$70,L73,$AB$11:$AF$70)</f>
        <v>0</v>
      </c>
      <c r="M75" s="609"/>
      <c r="N75" s="609"/>
      <c r="O75" s="609"/>
      <c r="P75" s="622"/>
      <c r="Q75" s="608">
        <f>SUMIF($B$11:$F$70,Q73,$AB$11:$AF$70)</f>
        <v>0</v>
      </c>
      <c r="R75" s="609"/>
      <c r="S75" s="609"/>
      <c r="T75" s="609"/>
      <c r="U75" s="622"/>
      <c r="V75" s="608">
        <f>SUMIF($B$11:$F$70,V73,$AB$11:$AF$70)</f>
        <v>0</v>
      </c>
      <c r="W75" s="609"/>
      <c r="X75" s="609"/>
      <c r="Y75" s="609"/>
      <c r="Z75" s="622"/>
      <c r="AA75" s="608">
        <f>SUMIF($B$11:$F$70,AA73,$AB$11:$AF$70)</f>
        <v>0</v>
      </c>
      <c r="AB75" s="609"/>
      <c r="AC75" s="609"/>
      <c r="AD75" s="609"/>
      <c r="AE75" s="622"/>
      <c r="AF75" s="608">
        <f>SUMIF($B$11:$F$70,AF73,$AB$11:$AF$70)</f>
        <v>0</v>
      </c>
      <c r="AG75" s="609"/>
      <c r="AH75" s="609"/>
      <c r="AI75" s="609"/>
      <c r="AJ75" s="610"/>
    </row>
    <row r="76" spans="1:75" ht="12" customHeight="1" x14ac:dyDescent="0.15">
      <c r="B76" s="603" t="s">
        <v>8</v>
      </c>
      <c r="C76" s="604"/>
      <c r="D76" s="604"/>
      <c r="E76" s="604"/>
      <c r="F76" s="605"/>
      <c r="G76" s="611" t="s">
        <v>19</v>
      </c>
      <c r="H76" s="607"/>
      <c r="I76" s="607"/>
      <c r="J76" s="607"/>
      <c r="K76" s="607"/>
      <c r="L76" s="612" t="s">
        <v>95</v>
      </c>
      <c r="M76" s="612"/>
      <c r="N76" s="612"/>
      <c r="O76" s="612"/>
      <c r="P76" s="613"/>
      <c r="Q76" s="614" t="s">
        <v>96</v>
      </c>
      <c r="R76" s="615"/>
      <c r="S76" s="615"/>
      <c r="T76" s="615"/>
      <c r="U76" s="616"/>
      <c r="V76" s="614" t="s">
        <v>20</v>
      </c>
      <c r="W76" s="615"/>
      <c r="X76" s="615"/>
      <c r="Y76" s="615"/>
      <c r="Z76" s="616"/>
      <c r="AA76" s="607" t="s">
        <v>23</v>
      </c>
      <c r="AB76" s="607"/>
      <c r="AC76" s="607"/>
      <c r="AD76" s="607"/>
      <c r="AE76" s="617"/>
      <c r="AF76" s="606" t="s">
        <v>92</v>
      </c>
      <c r="AG76" s="607"/>
      <c r="AH76" s="607"/>
      <c r="AI76" s="607"/>
      <c r="AJ76" s="618"/>
    </row>
    <row r="77" spans="1:75" ht="12" customHeight="1" x14ac:dyDescent="0.15">
      <c r="B77" s="596" t="s">
        <v>89</v>
      </c>
      <c r="C77" s="597"/>
      <c r="D77" s="597"/>
      <c r="E77" s="597"/>
      <c r="F77" s="598"/>
      <c r="G77" s="625">
        <f>SUMIF($B$11:$F$70,G76,$W$11:$AA$70)</f>
        <v>0</v>
      </c>
      <c r="H77" s="599"/>
      <c r="I77" s="599"/>
      <c r="J77" s="599"/>
      <c r="K77" s="600"/>
      <c r="L77" s="599">
        <f>SUMIF($B$11:$F$70,L76,$W$11:$AA$70)</f>
        <v>0</v>
      </c>
      <c r="M77" s="599"/>
      <c r="N77" s="599"/>
      <c r="O77" s="599"/>
      <c r="P77" s="600"/>
      <c r="Q77" s="601">
        <f>SUMIF($B$11:$F$70,Q76,$W$11:$AA$70)</f>
        <v>0</v>
      </c>
      <c r="R77" s="599"/>
      <c r="S77" s="599"/>
      <c r="T77" s="599"/>
      <c r="U77" s="600"/>
      <c r="V77" s="601">
        <f>SUMIF($B$11:$F$70,V76,$W$11:$AA$70)</f>
        <v>0</v>
      </c>
      <c r="W77" s="599"/>
      <c r="X77" s="599"/>
      <c r="Y77" s="599"/>
      <c r="Z77" s="600"/>
      <c r="AA77" s="601">
        <f>SUMIF($B$11:$F$70,AA76,$W$11:$AA$70)</f>
        <v>0</v>
      </c>
      <c r="AB77" s="599"/>
      <c r="AC77" s="599"/>
      <c r="AD77" s="599"/>
      <c r="AE77" s="626"/>
      <c r="AF77" s="599">
        <f>SUM(G74:AJ74,G77:AE77)</f>
        <v>0</v>
      </c>
      <c r="AG77" s="599"/>
      <c r="AH77" s="599"/>
      <c r="AI77" s="599"/>
      <c r="AJ77" s="602"/>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75" ht="12" customHeight="1" thickBot="1" x14ac:dyDescent="0.2">
      <c r="B78" s="619" t="s">
        <v>90</v>
      </c>
      <c r="C78" s="620"/>
      <c r="D78" s="620"/>
      <c r="E78" s="620"/>
      <c r="F78" s="621"/>
      <c r="G78" s="623">
        <f>SUMIF($B$11:$F$70,G76,$AB$11:$AF$70)</f>
        <v>0</v>
      </c>
      <c r="H78" s="609"/>
      <c r="I78" s="609"/>
      <c r="J78" s="609"/>
      <c r="K78" s="622"/>
      <c r="L78" s="609">
        <f>SUMIF($B$11:$F$70,L76,$AB$11:$AF$70)</f>
        <v>0</v>
      </c>
      <c r="M78" s="609"/>
      <c r="N78" s="609"/>
      <c r="O78" s="609"/>
      <c r="P78" s="622"/>
      <c r="Q78" s="609">
        <f>SUMIF($B$11:$F$70,Q76,$AB$11:$AF$70)</f>
        <v>0</v>
      </c>
      <c r="R78" s="609"/>
      <c r="S78" s="609"/>
      <c r="T78" s="609"/>
      <c r="U78" s="622"/>
      <c r="V78" s="609">
        <f>SUMIF($B$11:$F$70,V76,$AB$11:$AF$70)</f>
        <v>0</v>
      </c>
      <c r="W78" s="609"/>
      <c r="X78" s="609"/>
      <c r="Y78" s="609"/>
      <c r="Z78" s="622"/>
      <c r="AA78" s="608">
        <f>SUMIF($B$11:$F$70,AA76,$AB$11:$AF$70)</f>
        <v>0</v>
      </c>
      <c r="AB78" s="609"/>
      <c r="AC78" s="609"/>
      <c r="AD78" s="609"/>
      <c r="AE78" s="624"/>
      <c r="AF78" s="609">
        <f>SUM(G75:AJ75,G78:AE78)</f>
        <v>0</v>
      </c>
      <c r="AG78" s="609"/>
      <c r="AH78" s="609"/>
      <c r="AI78" s="609"/>
      <c r="AJ78" s="610"/>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75" ht="13.5" customHeight="1" x14ac:dyDescent="0.15">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1"/>
      <c r="BV79" s="1"/>
      <c r="BW79" s="1"/>
    </row>
    <row r="80" spans="1:75" s="1" customFormat="1" ht="12" customHeight="1" thickBot="1" x14ac:dyDescent="0.2">
      <c r="A80" s="113"/>
      <c r="B80" s="634" t="s">
        <v>97</v>
      </c>
      <c r="C80" s="634"/>
      <c r="D80" s="634"/>
      <c r="E80" s="634"/>
      <c r="F80" s="634"/>
      <c r="G80" s="634"/>
      <c r="H80" s="634"/>
      <c r="I80" s="634"/>
      <c r="J80" s="634"/>
      <c r="K80" s="634"/>
      <c r="L80" s="634"/>
      <c r="M80" s="634"/>
      <c r="N80" s="634"/>
      <c r="O80" s="634"/>
      <c r="P80" s="634"/>
      <c r="Q80" s="634"/>
      <c r="R80" s="634"/>
      <c r="S80" s="634"/>
      <c r="T80" s="634"/>
      <c r="U80" s="634"/>
      <c r="V80" s="634"/>
      <c r="W80" s="136"/>
      <c r="X80" s="136"/>
      <c r="Y80" s="136"/>
      <c r="Z80" s="136"/>
      <c r="AA80" s="635" t="s">
        <v>98</v>
      </c>
      <c r="AB80" s="635"/>
      <c r="AC80" s="635"/>
      <c r="AD80" s="635"/>
      <c r="AE80" s="635"/>
      <c r="AF80" s="137"/>
      <c r="AG80" s="137"/>
      <c r="AH80" s="113"/>
      <c r="AI80" s="199"/>
      <c r="AJ80" s="109"/>
      <c r="AK80" s="109"/>
      <c r="AL80" s="2"/>
      <c r="AM80" s="2"/>
      <c r="AN80" s="589"/>
      <c r="AO80" s="589"/>
      <c r="AP80" s="589"/>
      <c r="AQ80" s="589"/>
      <c r="AR80" s="589"/>
      <c r="AS80" s="589"/>
      <c r="AT80" s="589"/>
      <c r="AU80" s="589"/>
      <c r="AV80" s="589"/>
      <c r="AW80" s="589"/>
      <c r="AX80" s="589"/>
      <c r="AY80" s="589"/>
      <c r="AZ80" s="589"/>
      <c r="BA80" s="589"/>
      <c r="BB80" s="589"/>
      <c r="BC80" s="589"/>
      <c r="BD80" s="589"/>
      <c r="BE80" s="589"/>
      <c r="BF80" s="589"/>
      <c r="BG80" s="589"/>
      <c r="BH80" s="589"/>
      <c r="BI80" s="589"/>
      <c r="BJ80" s="589"/>
      <c r="BK80" s="589"/>
      <c r="BL80" s="589"/>
      <c r="BM80" s="589"/>
      <c r="BN80" s="589"/>
      <c r="BO80" s="589"/>
      <c r="BP80" s="589"/>
      <c r="BQ80" s="589"/>
      <c r="BR80" s="589"/>
      <c r="BS80" s="589"/>
      <c r="BT80" s="589"/>
      <c r="BU80" s="589"/>
      <c r="BV80" s="589"/>
      <c r="BW80" s="589"/>
    </row>
    <row r="81" spans="1:72" s="1" customFormat="1" ht="24" customHeight="1" x14ac:dyDescent="0.15">
      <c r="A81" s="113"/>
      <c r="B81" s="628" t="s">
        <v>99</v>
      </c>
      <c r="C81" s="628"/>
      <c r="D81" s="640" t="s">
        <v>100</v>
      </c>
      <c r="E81" s="641"/>
      <c r="F81" s="641"/>
      <c r="G81" s="641"/>
      <c r="H81" s="641"/>
      <c r="I81" s="641"/>
      <c r="J81" s="641"/>
      <c r="K81" s="641"/>
      <c r="L81" s="642"/>
      <c r="M81" s="636" t="s">
        <v>101</v>
      </c>
      <c r="N81" s="636"/>
      <c r="O81" s="636"/>
      <c r="P81" s="636"/>
      <c r="Q81" s="640" t="s">
        <v>102</v>
      </c>
      <c r="R81" s="641"/>
      <c r="S81" s="641"/>
      <c r="T81" s="642"/>
      <c r="U81" s="643" t="s">
        <v>103</v>
      </c>
      <c r="V81" s="644"/>
      <c r="W81" s="644"/>
      <c r="X81" s="644"/>
      <c r="Y81" s="644"/>
      <c r="Z81" s="644"/>
      <c r="AA81" s="637" t="s">
        <v>104</v>
      </c>
      <c r="AB81" s="638"/>
      <c r="AC81" s="638"/>
      <c r="AD81" s="638"/>
      <c r="AE81" s="639"/>
      <c r="AF81" s="627"/>
      <c r="AG81" s="627"/>
      <c r="AH81" s="627"/>
      <c r="AI81" s="139"/>
      <c r="AJ81" s="139"/>
      <c r="AK81" s="109"/>
      <c r="AL81" s="2"/>
      <c r="AM81" s="2"/>
    </row>
    <row r="82" spans="1:72" s="1" customFormat="1" ht="24" customHeight="1" x14ac:dyDescent="0.15">
      <c r="A82" s="113"/>
      <c r="B82" s="628">
        <v>1</v>
      </c>
      <c r="C82" s="628"/>
      <c r="D82" s="645"/>
      <c r="E82" s="646"/>
      <c r="F82" s="646"/>
      <c r="G82" s="646"/>
      <c r="H82" s="646"/>
      <c r="I82" s="646"/>
      <c r="J82" s="646"/>
      <c r="K82" s="646"/>
      <c r="L82" s="647"/>
      <c r="M82" s="629"/>
      <c r="N82" s="629"/>
      <c r="O82" s="629"/>
      <c r="P82" s="629"/>
      <c r="Q82" s="648"/>
      <c r="R82" s="649"/>
      <c r="S82" s="649"/>
      <c r="T82" s="650"/>
      <c r="U82" s="651"/>
      <c r="V82" s="652"/>
      <c r="W82" s="652"/>
      <c r="X82" s="652"/>
      <c r="Y82" s="652"/>
      <c r="Z82" s="652"/>
      <c r="AA82" s="630">
        <f>IFERROR(ROUND(M82/Q82,0),0)</f>
        <v>0</v>
      </c>
      <c r="AB82" s="631"/>
      <c r="AC82" s="631"/>
      <c r="AD82" s="631"/>
      <c r="AE82" s="632"/>
      <c r="AF82" s="633"/>
      <c r="AG82" s="633"/>
      <c r="AH82" s="633"/>
      <c r="AI82" s="139"/>
      <c r="AJ82" s="139"/>
      <c r="AK82" s="109"/>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s="1" customFormat="1" ht="24" customHeight="1" x14ac:dyDescent="0.15">
      <c r="A83" s="113"/>
      <c r="B83" s="628">
        <v>2</v>
      </c>
      <c r="C83" s="628"/>
      <c r="D83" s="645"/>
      <c r="E83" s="646"/>
      <c r="F83" s="646"/>
      <c r="G83" s="646"/>
      <c r="H83" s="646"/>
      <c r="I83" s="646"/>
      <c r="J83" s="646"/>
      <c r="K83" s="646"/>
      <c r="L83" s="647"/>
      <c r="M83" s="629"/>
      <c r="N83" s="629"/>
      <c r="O83" s="629"/>
      <c r="P83" s="629"/>
      <c r="Q83" s="648"/>
      <c r="R83" s="649"/>
      <c r="S83" s="649"/>
      <c r="T83" s="650"/>
      <c r="U83" s="651"/>
      <c r="V83" s="652"/>
      <c r="W83" s="652"/>
      <c r="X83" s="652"/>
      <c r="Y83" s="652"/>
      <c r="Z83" s="652"/>
      <c r="AA83" s="630">
        <f>IFERROR(ROUND(M83/Q83,0),0)</f>
        <v>0</v>
      </c>
      <c r="AB83" s="631"/>
      <c r="AC83" s="631"/>
      <c r="AD83" s="631"/>
      <c r="AE83" s="632"/>
      <c r="AF83" s="633"/>
      <c r="AG83" s="633"/>
      <c r="AH83" s="633"/>
      <c r="AI83" s="139"/>
      <c r="AJ83" s="139"/>
      <c r="AK83" s="109"/>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s="1" customFormat="1" ht="24" customHeight="1" thickBot="1" x14ac:dyDescent="0.2">
      <c r="A84" s="113"/>
      <c r="B84" s="628">
        <v>3</v>
      </c>
      <c r="C84" s="628"/>
      <c r="D84" s="645"/>
      <c r="E84" s="646"/>
      <c r="F84" s="646"/>
      <c r="G84" s="646"/>
      <c r="H84" s="646"/>
      <c r="I84" s="646"/>
      <c r="J84" s="646"/>
      <c r="K84" s="646"/>
      <c r="L84" s="647"/>
      <c r="M84" s="629"/>
      <c r="N84" s="629"/>
      <c r="O84" s="629"/>
      <c r="P84" s="629"/>
      <c r="Q84" s="648"/>
      <c r="R84" s="649"/>
      <c r="S84" s="649"/>
      <c r="T84" s="650"/>
      <c r="U84" s="651"/>
      <c r="V84" s="652"/>
      <c r="W84" s="652"/>
      <c r="X84" s="652"/>
      <c r="Y84" s="652"/>
      <c r="Z84" s="652"/>
      <c r="AA84" s="653">
        <f t="shared" ref="AA84:AA89" si="2">IFERROR(ROUND(M84/Q84,0),0)</f>
        <v>0</v>
      </c>
      <c r="AB84" s="654"/>
      <c r="AC84" s="654"/>
      <c r="AD84" s="654"/>
      <c r="AE84" s="655"/>
      <c r="AF84" s="633"/>
      <c r="AG84" s="633"/>
      <c r="AH84" s="633"/>
      <c r="AI84" s="139"/>
      <c r="AJ84" s="139"/>
      <c r="AK84" s="109"/>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s="1" customFormat="1" ht="24" hidden="1" customHeight="1" x14ac:dyDescent="0.15">
      <c r="A85" s="113"/>
      <c r="B85" s="628">
        <v>4</v>
      </c>
      <c r="C85" s="628"/>
      <c r="D85" s="645"/>
      <c r="E85" s="646"/>
      <c r="F85" s="646"/>
      <c r="G85" s="646"/>
      <c r="H85" s="646"/>
      <c r="I85" s="646"/>
      <c r="J85" s="646"/>
      <c r="K85" s="646"/>
      <c r="L85" s="647"/>
      <c r="M85" s="659"/>
      <c r="N85" s="659"/>
      <c r="O85" s="659"/>
      <c r="P85" s="659"/>
      <c r="Q85" s="648"/>
      <c r="R85" s="649"/>
      <c r="S85" s="649"/>
      <c r="T85" s="650"/>
      <c r="U85" s="651"/>
      <c r="V85" s="652"/>
      <c r="W85" s="652"/>
      <c r="X85" s="652"/>
      <c r="Y85" s="652"/>
      <c r="Z85" s="652"/>
      <c r="AA85" s="630">
        <f>IFERROR(ROUND(M85/Q85,0),0)</f>
        <v>0</v>
      </c>
      <c r="AB85" s="631"/>
      <c r="AC85" s="631"/>
      <c r="AD85" s="631"/>
      <c r="AE85" s="632"/>
      <c r="AF85" s="656"/>
      <c r="AG85" s="657"/>
      <c r="AH85" s="658"/>
      <c r="AI85" s="139"/>
      <c r="AJ85" s="139"/>
      <c r="AK85" s="109"/>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s="1" customFormat="1" ht="24" hidden="1" customHeight="1" x14ac:dyDescent="0.15">
      <c r="A86" s="113"/>
      <c r="B86" s="628">
        <v>5</v>
      </c>
      <c r="C86" s="628"/>
      <c r="D86" s="645"/>
      <c r="E86" s="646"/>
      <c r="F86" s="646"/>
      <c r="G86" s="646"/>
      <c r="H86" s="646"/>
      <c r="I86" s="646"/>
      <c r="J86" s="646"/>
      <c r="K86" s="646"/>
      <c r="L86" s="647"/>
      <c r="M86" s="659"/>
      <c r="N86" s="659"/>
      <c r="O86" s="659"/>
      <c r="P86" s="659"/>
      <c r="Q86" s="648"/>
      <c r="R86" s="649"/>
      <c r="S86" s="649"/>
      <c r="T86" s="650"/>
      <c r="U86" s="651"/>
      <c r="V86" s="652"/>
      <c r="W86" s="652"/>
      <c r="X86" s="652"/>
      <c r="Y86" s="652"/>
      <c r="Z86" s="652"/>
      <c r="AA86" s="630">
        <f t="shared" si="2"/>
        <v>0</v>
      </c>
      <c r="AB86" s="631"/>
      <c r="AC86" s="631"/>
      <c r="AD86" s="631"/>
      <c r="AE86" s="632"/>
      <c r="AF86" s="127"/>
      <c r="AG86" s="127"/>
      <c r="AH86" s="127"/>
      <c r="AI86" s="139"/>
      <c r="AJ86" s="139"/>
      <c r="AK86" s="109"/>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s="1" customFormat="1" ht="24" hidden="1" customHeight="1" x14ac:dyDescent="0.15">
      <c r="A87" s="113"/>
      <c r="B87" s="628">
        <v>6</v>
      </c>
      <c r="C87" s="628"/>
      <c r="D87" s="645"/>
      <c r="E87" s="646"/>
      <c r="F87" s="646"/>
      <c r="G87" s="646"/>
      <c r="H87" s="646"/>
      <c r="I87" s="646"/>
      <c r="J87" s="646"/>
      <c r="K87" s="646"/>
      <c r="L87" s="647"/>
      <c r="M87" s="659"/>
      <c r="N87" s="659"/>
      <c r="O87" s="659"/>
      <c r="P87" s="659"/>
      <c r="Q87" s="648"/>
      <c r="R87" s="649"/>
      <c r="S87" s="649"/>
      <c r="T87" s="650"/>
      <c r="U87" s="651"/>
      <c r="V87" s="652"/>
      <c r="W87" s="652"/>
      <c r="X87" s="652"/>
      <c r="Y87" s="652"/>
      <c r="Z87" s="652"/>
      <c r="AA87" s="630">
        <f t="shared" si="2"/>
        <v>0</v>
      </c>
      <c r="AB87" s="631"/>
      <c r="AC87" s="631"/>
      <c r="AD87" s="631"/>
      <c r="AE87" s="632"/>
      <c r="AF87" s="127"/>
      <c r="AG87" s="127"/>
      <c r="AH87" s="127"/>
      <c r="AI87" s="139"/>
      <c r="AJ87" s="139"/>
      <c r="AK87" s="109"/>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s="1" customFormat="1" ht="24" hidden="1" customHeight="1" x14ac:dyDescent="0.15">
      <c r="A88" s="113"/>
      <c r="B88" s="628">
        <v>7</v>
      </c>
      <c r="C88" s="628"/>
      <c r="D88" s="645"/>
      <c r="E88" s="646"/>
      <c r="F88" s="646"/>
      <c r="G88" s="646"/>
      <c r="H88" s="646"/>
      <c r="I88" s="646"/>
      <c r="J88" s="646"/>
      <c r="K88" s="646"/>
      <c r="L88" s="647"/>
      <c r="M88" s="659"/>
      <c r="N88" s="659"/>
      <c r="O88" s="659"/>
      <c r="P88" s="659"/>
      <c r="Q88" s="648"/>
      <c r="R88" s="649"/>
      <c r="S88" s="649"/>
      <c r="T88" s="650"/>
      <c r="U88" s="651"/>
      <c r="V88" s="652"/>
      <c r="W88" s="652"/>
      <c r="X88" s="652"/>
      <c r="Y88" s="652"/>
      <c r="Z88" s="652"/>
      <c r="AA88" s="630">
        <f t="shared" si="2"/>
        <v>0</v>
      </c>
      <c r="AB88" s="631"/>
      <c r="AC88" s="631"/>
      <c r="AD88" s="631"/>
      <c r="AE88" s="632"/>
      <c r="AF88" s="127"/>
      <c r="AG88" s="127"/>
      <c r="AH88" s="127"/>
      <c r="AI88" s="139"/>
      <c r="AJ88" s="139"/>
      <c r="AK88" s="109"/>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s="1" customFormat="1" ht="24" hidden="1" customHeight="1" thickBot="1" x14ac:dyDescent="0.2">
      <c r="A89" s="113"/>
      <c r="B89" s="628">
        <v>8</v>
      </c>
      <c r="C89" s="628"/>
      <c r="D89" s="645"/>
      <c r="E89" s="646"/>
      <c r="F89" s="646"/>
      <c r="G89" s="646"/>
      <c r="H89" s="646"/>
      <c r="I89" s="646"/>
      <c r="J89" s="646"/>
      <c r="K89" s="646"/>
      <c r="L89" s="647"/>
      <c r="M89" s="659"/>
      <c r="N89" s="659"/>
      <c r="O89" s="659"/>
      <c r="P89" s="659"/>
      <c r="Q89" s="648"/>
      <c r="R89" s="649"/>
      <c r="S89" s="649"/>
      <c r="T89" s="650"/>
      <c r="U89" s="651"/>
      <c r="V89" s="652"/>
      <c r="W89" s="652"/>
      <c r="X89" s="652"/>
      <c r="Y89" s="652"/>
      <c r="Z89" s="652"/>
      <c r="AA89" s="660">
        <f t="shared" si="2"/>
        <v>0</v>
      </c>
      <c r="AB89" s="661"/>
      <c r="AC89" s="661"/>
      <c r="AD89" s="661"/>
      <c r="AE89" s="662"/>
      <c r="AF89" s="127"/>
      <c r="AG89" s="127"/>
      <c r="AH89" s="127"/>
      <c r="AI89" s="139"/>
      <c r="AJ89" s="139"/>
      <c r="AK89" s="109"/>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x14ac:dyDescent="0.15">
      <c r="B90" s="140" t="s">
        <v>105</v>
      </c>
      <c r="AA90" s="200"/>
      <c r="AB90" s="200"/>
      <c r="AC90" s="200"/>
      <c r="AD90" s="200"/>
      <c r="AE90" s="200"/>
    </row>
  </sheetData>
  <sheetProtection sheet="1" formatCells="0" formatColumns="0" formatRows="0"/>
  <mergeCells count="466">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AN80:BW80"/>
    <mergeCell ref="B81:C81"/>
    <mergeCell ref="D81:L81"/>
    <mergeCell ref="M81:P81"/>
    <mergeCell ref="Q81:T81"/>
    <mergeCell ref="U81:Z81"/>
    <mergeCell ref="AA81:AE81"/>
    <mergeCell ref="AF81:AH81"/>
    <mergeCell ref="AF82:AH82"/>
    <mergeCell ref="B83:C83"/>
    <mergeCell ref="D83:L83"/>
    <mergeCell ref="M83:P83"/>
    <mergeCell ref="Q83:T83"/>
    <mergeCell ref="U83:Z83"/>
    <mergeCell ref="AA83:AE83"/>
    <mergeCell ref="AF83:AH83"/>
    <mergeCell ref="B82:C82"/>
    <mergeCell ref="D82:L82"/>
    <mergeCell ref="M82:P82"/>
    <mergeCell ref="Q82:T82"/>
    <mergeCell ref="U82:Z82"/>
    <mergeCell ref="AA82:AE82"/>
    <mergeCell ref="AF84:AH84"/>
    <mergeCell ref="B85:C85"/>
    <mergeCell ref="D85:L85"/>
    <mergeCell ref="M85:P85"/>
    <mergeCell ref="Q85:T85"/>
    <mergeCell ref="U85:Z85"/>
    <mergeCell ref="AA85:AE85"/>
    <mergeCell ref="AF85:AH85"/>
    <mergeCell ref="B84:C84"/>
    <mergeCell ref="D84:L84"/>
    <mergeCell ref="M84:P84"/>
    <mergeCell ref="Q84:T84"/>
    <mergeCell ref="U84:Z84"/>
    <mergeCell ref="AA84:AE84"/>
    <mergeCell ref="B87:C87"/>
    <mergeCell ref="D87:L87"/>
    <mergeCell ref="M87:P87"/>
    <mergeCell ref="Q87:T87"/>
    <mergeCell ref="U87:Z87"/>
    <mergeCell ref="AA87:AE87"/>
    <mergeCell ref="B86:C86"/>
    <mergeCell ref="D86:L86"/>
    <mergeCell ref="M86:P86"/>
    <mergeCell ref="Q86:T86"/>
    <mergeCell ref="U86:Z86"/>
    <mergeCell ref="AA86:AE86"/>
    <mergeCell ref="B89:C89"/>
    <mergeCell ref="D89:L89"/>
    <mergeCell ref="M89:P89"/>
    <mergeCell ref="Q89:T89"/>
    <mergeCell ref="U89:Z89"/>
    <mergeCell ref="AA89:AE89"/>
    <mergeCell ref="B88:C88"/>
    <mergeCell ref="D88:L88"/>
    <mergeCell ref="M88:P88"/>
    <mergeCell ref="Q88:T88"/>
    <mergeCell ref="U88:Z88"/>
    <mergeCell ref="AA88:AE88"/>
  </mergeCells>
  <phoneticPr fontId="3"/>
  <conditionalFormatting sqref="AN11:BQ11 AN14:BQ70">
    <cfRule type="expression" dxfId="48" priority="8">
      <formula>AN11&lt;&gt;""</formula>
    </cfRule>
  </conditionalFormatting>
  <conditionalFormatting sqref="AL78:BL78">
    <cfRule type="expression" dxfId="47" priority="7">
      <formula>AL78&lt;&gt;""</formula>
    </cfRule>
  </conditionalFormatting>
  <conditionalFormatting sqref="AN12:BQ12">
    <cfRule type="expression" dxfId="46" priority="6">
      <formula>AN12&lt;&gt;""</formula>
    </cfRule>
  </conditionalFormatting>
  <conditionalFormatting sqref="BR13:BS13">
    <cfRule type="expression" dxfId="45" priority="5">
      <formula>BR13&lt;&gt;""</formula>
    </cfRule>
  </conditionalFormatting>
  <conditionalFormatting sqref="AN13:BQ13">
    <cfRule type="expression" dxfId="44" priority="4">
      <formula>AN13&lt;&gt;""</formula>
    </cfRule>
  </conditionalFormatting>
  <conditionalFormatting sqref="AN80">
    <cfRule type="expression" dxfId="43" priority="2">
      <formula>AN80&lt;&gt;""</formula>
    </cfRule>
  </conditionalFormatting>
  <conditionalFormatting sqref="AN71">
    <cfRule type="expression" dxfId="42" priority="1">
      <formula>AN71&lt;&gt;""</formula>
    </cfRule>
  </conditionalFormatting>
  <conditionalFormatting sqref="AK80:AM80 AN79:BT79">
    <cfRule type="expression" dxfId="41" priority="3">
      <formula>#REF!&lt;&gt;""</formula>
    </cfRule>
  </conditionalFormatting>
  <conditionalFormatting sqref="AK82:BT89 AK81:AM81">
    <cfRule type="expression" dxfId="40"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xr:uid="{00000000-0002-0000-0400-000000000000}"/>
    <dataValidation imeMode="off" allowBlank="1" showInputMessage="1" showErrorMessage="1" sqref="W11:AK70" xr:uid="{00000000-0002-0000-0400-000001000000}"/>
    <dataValidation type="list" errorStyle="information" allowBlank="1" showInputMessage="1" showErrorMessage="1" errorTitle="経費区分" error="正しく入力されているか確認してください。" promptTitle="経費区分" prompt="リストから該当するものを選択" sqref="B11:F70" xr:uid="{00000000-0002-0000-0400-00000200000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xr:uid="{00000000-0002-0000-0400-000003000000}"/>
  </dataValidations>
  <pageMargins left="0.70866141732283472" right="0.70866141732283472" top="0.39370078740157483" bottom="0.39370078740157483" header="0.31496062992125984" footer="0.31496062992125984"/>
  <pageSetup paperSize="9" scale="8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W171"/>
  <sheetViews>
    <sheetView view="pageBreakPreview" zoomScale="115" zoomScaleNormal="120" zoomScaleSheetLayoutView="115" workbookViewId="0">
      <selection activeCell="AF100" sqref="AF100:AJ100"/>
    </sheetView>
  </sheetViews>
  <sheetFormatPr defaultColWidth="2.6640625" defaultRowHeight="12" customHeight="1" x14ac:dyDescent="0.15"/>
  <cols>
    <col min="1" max="36" width="2.6640625" style="113"/>
    <col min="37" max="37" width="2.6640625" style="113" hidden="1" customWidth="1"/>
    <col min="38" max="38" width="2.6640625" style="113"/>
    <col min="39" max="39" width="2.6640625" style="109"/>
    <col min="40" max="40" width="16.109375" style="109" customWidth="1"/>
    <col min="41" max="41" width="16.109375" style="113" customWidth="1"/>
    <col min="42" max="44" width="16.109375" style="1" customWidth="1"/>
    <col min="45" max="16384" width="2.6640625" style="1"/>
  </cols>
  <sheetData>
    <row r="1" spans="1:43" ht="16.8" thickBot="1" x14ac:dyDescent="0.2">
      <c r="A1" s="203" t="s">
        <v>0</v>
      </c>
      <c r="B1" s="203"/>
      <c r="C1" s="203"/>
      <c r="D1" s="203"/>
      <c r="E1" s="203"/>
      <c r="F1" s="203"/>
      <c r="G1" s="203"/>
      <c r="H1" s="203"/>
      <c r="I1" s="203"/>
      <c r="J1" s="107"/>
      <c r="K1" s="107"/>
      <c r="L1" s="107"/>
      <c r="M1" s="107"/>
      <c r="N1" s="107"/>
      <c r="O1" s="107"/>
      <c r="P1" s="107"/>
      <c r="Q1" s="107"/>
      <c r="R1" s="107"/>
      <c r="S1" s="107"/>
      <c r="T1" s="107"/>
      <c r="U1" s="107"/>
      <c r="V1" s="107"/>
      <c r="W1" s="107"/>
      <c r="X1" s="107"/>
      <c r="Y1" s="107"/>
      <c r="Z1" s="107"/>
      <c r="AA1" s="107"/>
      <c r="AB1" s="107"/>
      <c r="AC1" s="107"/>
      <c r="AD1" s="107"/>
      <c r="AE1" s="107"/>
      <c r="AF1" s="108" t="s">
        <v>1</v>
      </c>
      <c r="AG1" s="204"/>
      <c r="AH1" s="205"/>
      <c r="AI1" s="206"/>
      <c r="AJ1" s="107"/>
      <c r="AK1" s="107"/>
      <c r="AL1" s="107"/>
      <c r="AM1" s="507" t="s">
        <v>47</v>
      </c>
      <c r="AN1" s="507"/>
      <c r="AO1" s="109"/>
    </row>
    <row r="2" spans="1:43" ht="12"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508" t="str">
        <f>IF(OR(AL156="NG",AL157="NG",AL158="NG",AL159="NG",AL160="NG",AL161="NG",AL163="NG",AL164="NG",AL165="NG",AL166="NG",AL167="NG",AL168="NG",AL169="NG",AL170="NG"),"NG","OK")</f>
        <v>NG</v>
      </c>
      <c r="AN2" s="509"/>
      <c r="AO2" s="109"/>
    </row>
    <row r="3" spans="1:43" ht="12" customHeight="1" x14ac:dyDescent="0.15">
      <c r="A3" s="107"/>
      <c r="B3" s="110"/>
      <c r="C3" s="110"/>
      <c r="D3" s="110"/>
      <c r="E3" s="207"/>
      <c r="F3" s="207"/>
      <c r="G3" s="207"/>
      <c r="H3" s="207"/>
      <c r="I3" s="207"/>
      <c r="J3" s="207"/>
      <c r="K3" s="207"/>
      <c r="L3" s="207"/>
      <c r="M3" s="208" t="s">
        <v>2</v>
      </c>
      <c r="N3" s="208"/>
      <c r="O3" s="208"/>
      <c r="P3" s="208"/>
      <c r="Q3" s="208"/>
      <c r="R3" s="208"/>
      <c r="S3" s="208"/>
      <c r="T3" s="208"/>
      <c r="U3" s="208"/>
      <c r="V3" s="208"/>
      <c r="W3" s="208"/>
      <c r="X3" s="208"/>
      <c r="Y3" s="208"/>
      <c r="Z3" s="208"/>
      <c r="AA3" s="208"/>
      <c r="AB3" s="209"/>
      <c r="AC3" s="209"/>
      <c r="AD3" s="209"/>
      <c r="AE3" s="209"/>
      <c r="AF3" s="209"/>
      <c r="AG3" s="209"/>
      <c r="AH3" s="107" t="s">
        <v>1</v>
      </c>
      <c r="AI3" s="107"/>
      <c r="AJ3" s="107"/>
      <c r="AK3" s="107" t="str">
        <f>IF(E3="（令和６年度当初）","R6当",IF(E3="（令和５年度補正）","R5補",""))</f>
        <v/>
      </c>
      <c r="AL3" s="192"/>
      <c r="AM3" s="510"/>
      <c r="AN3" s="511"/>
      <c r="AO3" s="109"/>
    </row>
    <row r="4" spans="1:43" ht="12.6" thickBot="1" x14ac:dyDescent="0.2">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512"/>
      <c r="AN4" s="513"/>
      <c r="AO4" s="109"/>
    </row>
    <row r="5" spans="1:43" ht="15" customHeight="1" x14ac:dyDescent="0.15">
      <c r="A5" s="107"/>
      <c r="B5" s="107"/>
      <c r="C5" s="107"/>
      <c r="D5" s="107"/>
      <c r="E5" s="107"/>
      <c r="F5" s="107"/>
      <c r="G5" s="107"/>
      <c r="H5" s="107"/>
      <c r="I5" s="107"/>
      <c r="J5" s="107"/>
      <c r="K5" s="107"/>
      <c r="L5" s="107"/>
      <c r="M5" s="107"/>
      <c r="N5" s="210" t="s">
        <v>3</v>
      </c>
      <c r="O5" s="210"/>
      <c r="P5" s="210"/>
      <c r="Q5" s="210"/>
      <c r="R5" s="210"/>
      <c r="S5" s="210"/>
      <c r="T5" s="211"/>
      <c r="U5" s="211"/>
      <c r="V5" s="211"/>
      <c r="W5" s="211"/>
      <c r="X5" s="211"/>
      <c r="Y5" s="211"/>
      <c r="Z5" s="211"/>
      <c r="AA5" s="211"/>
      <c r="AB5" s="212" t="s">
        <v>4</v>
      </c>
      <c r="AC5" s="212"/>
      <c r="AD5" s="212"/>
      <c r="AE5" s="212"/>
      <c r="AF5" s="213"/>
      <c r="AG5" s="213"/>
      <c r="AH5" s="213"/>
      <c r="AI5" s="112" t="s">
        <v>5</v>
      </c>
      <c r="AJ5" s="107"/>
      <c r="AK5" s="107"/>
      <c r="AL5" s="107"/>
      <c r="AM5" s="113"/>
      <c r="AO5" s="109"/>
    </row>
    <row r="6" spans="1:43" ht="15" customHeight="1" x14ac:dyDescent="0.15">
      <c r="N6" s="242" t="s">
        <v>6</v>
      </c>
      <c r="O6" s="242"/>
      <c r="P6" s="242"/>
      <c r="Q6" s="242"/>
      <c r="R6" s="242"/>
      <c r="S6" s="242"/>
      <c r="T6" s="243"/>
      <c r="U6" s="243"/>
      <c r="V6" s="243"/>
      <c r="W6" s="243"/>
      <c r="X6" s="243"/>
      <c r="Y6" s="243"/>
      <c r="Z6" s="243"/>
      <c r="AA6" s="243"/>
      <c r="AB6" s="243"/>
      <c r="AC6" s="243"/>
      <c r="AD6" s="243"/>
      <c r="AE6" s="243"/>
      <c r="AF6" s="243"/>
      <c r="AG6" s="243"/>
      <c r="AH6" s="243"/>
      <c r="AI6" s="243"/>
      <c r="AM6" s="113"/>
      <c r="AO6" s="109"/>
    </row>
    <row r="7" spans="1:43" ht="12" customHeight="1" thickBot="1" x14ac:dyDescent="0.2">
      <c r="AM7" s="113"/>
      <c r="AO7" s="109"/>
    </row>
    <row r="8" spans="1:43" ht="12" customHeight="1" x14ac:dyDescent="0.15">
      <c r="A8" s="244" t="s">
        <v>7</v>
      </c>
      <c r="B8" s="245"/>
      <c r="C8" s="245"/>
      <c r="D8" s="245"/>
      <c r="E8" s="245"/>
      <c r="F8" s="245"/>
      <c r="G8" s="246"/>
      <c r="H8" s="250"/>
      <c r="I8" s="251"/>
      <c r="J8" s="251"/>
      <c r="K8" s="251"/>
      <c r="L8" s="251"/>
      <c r="M8" s="251"/>
      <c r="N8" s="251"/>
      <c r="O8" s="251"/>
      <c r="P8" s="251"/>
      <c r="Q8" s="251"/>
      <c r="R8" s="251"/>
      <c r="S8" s="251"/>
      <c r="T8" s="251"/>
      <c r="U8" s="251"/>
      <c r="V8" s="251"/>
      <c r="W8" s="251"/>
      <c r="X8" s="251"/>
      <c r="Y8" s="251"/>
      <c r="Z8" s="251"/>
      <c r="AA8" s="251"/>
      <c r="AB8" s="251"/>
      <c r="AC8" s="251"/>
      <c r="AD8" s="251"/>
      <c r="AE8" s="251"/>
      <c r="AF8" s="251"/>
      <c r="AG8" s="251"/>
      <c r="AH8" s="251"/>
      <c r="AI8" s="251"/>
      <c r="AJ8" s="252"/>
      <c r="AM8" s="113"/>
      <c r="AN8" s="113"/>
      <c r="AO8" s="114"/>
      <c r="AP8" s="8"/>
    </row>
    <row r="9" spans="1:43" ht="12" customHeight="1" x14ac:dyDescent="0.15">
      <c r="A9" s="247"/>
      <c r="B9" s="248"/>
      <c r="C9" s="248"/>
      <c r="D9" s="248"/>
      <c r="E9" s="248"/>
      <c r="F9" s="248"/>
      <c r="G9" s="249"/>
      <c r="H9" s="253"/>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5"/>
      <c r="AM9" s="113"/>
      <c r="AN9" s="113"/>
    </row>
    <row r="10" spans="1:43" ht="12" customHeight="1" x14ac:dyDescent="0.15">
      <c r="A10" s="256" t="s">
        <v>8</v>
      </c>
      <c r="B10" s="257"/>
      <c r="C10" s="257"/>
      <c r="D10" s="257"/>
      <c r="E10" s="257"/>
      <c r="F10" s="257"/>
      <c r="G10" s="258"/>
      <c r="H10" s="259"/>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1"/>
      <c r="AM10" s="113"/>
      <c r="AN10" s="113"/>
    </row>
    <row r="11" spans="1:43" ht="12" customHeight="1" x14ac:dyDescent="0.15">
      <c r="A11" s="247"/>
      <c r="B11" s="248"/>
      <c r="C11" s="248"/>
      <c r="D11" s="248"/>
      <c r="E11" s="248"/>
      <c r="F11" s="248"/>
      <c r="G11" s="249"/>
      <c r="H11" s="253"/>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5"/>
      <c r="AM11" s="113"/>
      <c r="AN11" s="114"/>
      <c r="AO11" s="114"/>
      <c r="AP11" s="8"/>
      <c r="AQ11" s="8"/>
    </row>
    <row r="12" spans="1:43" ht="12" customHeight="1" x14ac:dyDescent="0.15">
      <c r="A12" s="214" t="s">
        <v>9</v>
      </c>
      <c r="B12" s="215"/>
      <c r="C12" s="215"/>
      <c r="D12" s="215"/>
      <c r="E12" s="215"/>
      <c r="F12" s="215"/>
      <c r="G12" s="215"/>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7"/>
      <c r="AM12" s="113"/>
      <c r="AN12" s="114"/>
      <c r="AO12" s="114"/>
      <c r="AP12" s="8"/>
      <c r="AQ12" s="8"/>
    </row>
    <row r="13" spans="1:43" ht="12" customHeight="1" x14ac:dyDescent="0.15">
      <c r="A13" s="214"/>
      <c r="B13" s="215"/>
      <c r="C13" s="215"/>
      <c r="D13" s="215"/>
      <c r="E13" s="215"/>
      <c r="F13" s="215"/>
      <c r="G13" s="215"/>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7"/>
      <c r="AM13" s="113"/>
      <c r="AO13" s="114"/>
      <c r="AP13" s="8"/>
      <c r="AQ13" s="8"/>
    </row>
    <row r="14" spans="1:43" ht="12" customHeight="1" x14ac:dyDescent="0.15">
      <c r="A14" s="214" t="s">
        <v>10</v>
      </c>
      <c r="B14" s="215"/>
      <c r="C14" s="215"/>
      <c r="D14" s="215"/>
      <c r="E14" s="215"/>
      <c r="F14" s="215"/>
      <c r="G14" s="215"/>
      <c r="H14" s="218"/>
      <c r="I14" s="219"/>
      <c r="J14" s="219"/>
      <c r="K14" s="219"/>
      <c r="L14" s="219"/>
      <c r="M14" s="219"/>
      <c r="N14" s="219"/>
      <c r="O14" s="219"/>
      <c r="P14" s="219"/>
      <c r="Q14" s="219"/>
      <c r="R14" s="219"/>
      <c r="S14" s="219"/>
      <c r="T14" s="219"/>
      <c r="U14" s="219"/>
      <c r="V14" s="219"/>
      <c r="W14" s="219"/>
      <c r="X14" s="219"/>
      <c r="Y14" s="219"/>
      <c r="Z14" s="219"/>
      <c r="AA14" s="219"/>
      <c r="AB14" s="224" t="s">
        <v>11</v>
      </c>
      <c r="AC14" s="225"/>
      <c r="AD14" s="225"/>
      <c r="AE14" s="226"/>
      <c r="AF14" s="233" t="s">
        <v>369</v>
      </c>
      <c r="AG14" s="234"/>
      <c r="AH14" s="234"/>
      <c r="AI14" s="234"/>
      <c r="AJ14" s="235"/>
      <c r="AM14" s="113"/>
      <c r="AN14" s="114"/>
      <c r="AO14" s="114"/>
      <c r="AP14" s="8"/>
      <c r="AQ14" s="8"/>
    </row>
    <row r="15" spans="1:43" ht="12" customHeight="1" x14ac:dyDescent="0.15">
      <c r="A15" s="214"/>
      <c r="B15" s="215"/>
      <c r="C15" s="215"/>
      <c r="D15" s="215"/>
      <c r="E15" s="215"/>
      <c r="F15" s="215"/>
      <c r="G15" s="215"/>
      <c r="H15" s="220"/>
      <c r="I15" s="221"/>
      <c r="J15" s="221"/>
      <c r="K15" s="221"/>
      <c r="L15" s="221"/>
      <c r="M15" s="221"/>
      <c r="N15" s="221"/>
      <c r="O15" s="221"/>
      <c r="P15" s="221"/>
      <c r="Q15" s="221"/>
      <c r="R15" s="221"/>
      <c r="S15" s="221"/>
      <c r="T15" s="221"/>
      <c r="U15" s="221"/>
      <c r="V15" s="221"/>
      <c r="W15" s="221"/>
      <c r="X15" s="221"/>
      <c r="Y15" s="221"/>
      <c r="Z15" s="221"/>
      <c r="AA15" s="221"/>
      <c r="AB15" s="227"/>
      <c r="AC15" s="228"/>
      <c r="AD15" s="228"/>
      <c r="AE15" s="229"/>
      <c r="AF15" s="236"/>
      <c r="AG15" s="237"/>
      <c r="AH15" s="237"/>
      <c r="AI15" s="237"/>
      <c r="AJ15" s="238"/>
      <c r="AM15" s="113"/>
      <c r="AN15" s="114"/>
      <c r="AO15" s="114"/>
      <c r="AP15" s="8"/>
      <c r="AQ15" s="8"/>
    </row>
    <row r="16" spans="1:43" ht="12" customHeight="1" x14ac:dyDescent="0.15">
      <c r="A16" s="214"/>
      <c r="B16" s="215"/>
      <c r="C16" s="215"/>
      <c r="D16" s="215"/>
      <c r="E16" s="215"/>
      <c r="F16" s="215"/>
      <c r="G16" s="215"/>
      <c r="H16" s="222"/>
      <c r="I16" s="223"/>
      <c r="J16" s="223"/>
      <c r="K16" s="223"/>
      <c r="L16" s="223"/>
      <c r="M16" s="223"/>
      <c r="N16" s="223"/>
      <c r="O16" s="223"/>
      <c r="P16" s="223"/>
      <c r="Q16" s="223"/>
      <c r="R16" s="223"/>
      <c r="S16" s="223"/>
      <c r="T16" s="223"/>
      <c r="U16" s="223"/>
      <c r="V16" s="223"/>
      <c r="W16" s="223"/>
      <c r="X16" s="223"/>
      <c r="Y16" s="223"/>
      <c r="Z16" s="223"/>
      <c r="AA16" s="223"/>
      <c r="AB16" s="230"/>
      <c r="AC16" s="231"/>
      <c r="AD16" s="231"/>
      <c r="AE16" s="232"/>
      <c r="AF16" s="239"/>
      <c r="AG16" s="240"/>
      <c r="AH16" s="240"/>
      <c r="AI16" s="240"/>
      <c r="AJ16" s="241"/>
      <c r="AM16" s="113"/>
      <c r="AN16" s="114"/>
      <c r="AO16" s="114"/>
      <c r="AP16" s="8"/>
      <c r="AQ16" s="8"/>
    </row>
    <row r="17" spans="1:43" ht="12" customHeight="1" x14ac:dyDescent="0.15">
      <c r="A17" s="298" t="s">
        <v>12</v>
      </c>
      <c r="B17" s="299"/>
      <c r="C17" s="299"/>
      <c r="D17" s="299"/>
      <c r="E17" s="299"/>
      <c r="F17" s="299"/>
      <c r="G17" s="299"/>
      <c r="H17" s="300">
        <v>45383</v>
      </c>
      <c r="I17" s="301"/>
      <c r="J17" s="301"/>
      <c r="K17" s="301"/>
      <c r="L17" s="301"/>
      <c r="M17" s="301"/>
      <c r="N17" s="301"/>
      <c r="O17" s="301"/>
      <c r="P17" s="301"/>
      <c r="Q17" s="304" t="s">
        <v>13</v>
      </c>
      <c r="R17" s="304"/>
      <c r="S17" s="306"/>
      <c r="T17" s="306"/>
      <c r="U17" s="306"/>
      <c r="V17" s="306"/>
      <c r="W17" s="306"/>
      <c r="X17" s="306"/>
      <c r="Y17" s="306"/>
      <c r="Z17" s="306"/>
      <c r="AA17" s="306"/>
      <c r="AB17" s="308" t="s">
        <v>14</v>
      </c>
      <c r="AC17" s="309"/>
      <c r="AD17" s="309"/>
      <c r="AE17" s="310"/>
      <c r="AF17" s="314"/>
      <c r="AG17" s="315"/>
      <c r="AH17" s="318"/>
      <c r="AI17" s="280" t="s">
        <v>15</v>
      </c>
      <c r="AJ17" s="281"/>
      <c r="AM17" s="113"/>
      <c r="AN17" s="114"/>
      <c r="AO17" s="114"/>
      <c r="AP17" s="8"/>
      <c r="AQ17" s="8"/>
    </row>
    <row r="18" spans="1:43" ht="12" customHeight="1" x14ac:dyDescent="0.15">
      <c r="A18" s="298"/>
      <c r="B18" s="299"/>
      <c r="C18" s="299"/>
      <c r="D18" s="299"/>
      <c r="E18" s="299"/>
      <c r="F18" s="299"/>
      <c r="G18" s="299"/>
      <c r="H18" s="302"/>
      <c r="I18" s="303"/>
      <c r="J18" s="303"/>
      <c r="K18" s="303"/>
      <c r="L18" s="303"/>
      <c r="M18" s="303"/>
      <c r="N18" s="303"/>
      <c r="O18" s="303"/>
      <c r="P18" s="303"/>
      <c r="Q18" s="305"/>
      <c r="R18" s="305"/>
      <c r="S18" s="307"/>
      <c r="T18" s="307"/>
      <c r="U18" s="307"/>
      <c r="V18" s="307"/>
      <c r="W18" s="307"/>
      <c r="X18" s="307"/>
      <c r="Y18" s="307"/>
      <c r="Z18" s="307"/>
      <c r="AA18" s="307"/>
      <c r="AB18" s="311"/>
      <c r="AC18" s="312"/>
      <c r="AD18" s="312"/>
      <c r="AE18" s="313"/>
      <c r="AF18" s="316"/>
      <c r="AG18" s="317"/>
      <c r="AH18" s="319"/>
      <c r="AI18" s="282"/>
      <c r="AJ18" s="283"/>
      <c r="AK18" s="115"/>
      <c r="AL18" s="115"/>
      <c r="AM18" s="113"/>
      <c r="AN18" s="114"/>
      <c r="AO18" s="114"/>
      <c r="AP18" s="8"/>
      <c r="AQ18" s="8"/>
    </row>
    <row r="19" spans="1:43" x14ac:dyDescent="0.15">
      <c r="A19" s="284" t="s">
        <v>16</v>
      </c>
      <c r="B19" s="225"/>
      <c r="C19" s="225"/>
      <c r="D19" s="225"/>
      <c r="E19" s="225"/>
      <c r="F19" s="225"/>
      <c r="G19" s="285"/>
      <c r="H19" s="288"/>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90"/>
      <c r="AI19" s="294" t="s">
        <v>17</v>
      </c>
      <c r="AJ19" s="295"/>
      <c r="AK19" s="116"/>
      <c r="AL19" s="116"/>
      <c r="AM19" s="113"/>
      <c r="AN19" s="114"/>
      <c r="AO19" s="114"/>
      <c r="AP19" s="8"/>
      <c r="AQ19" s="8"/>
    </row>
    <row r="20" spans="1:43" x14ac:dyDescent="0.15">
      <c r="A20" s="286"/>
      <c r="B20" s="228"/>
      <c r="C20" s="228"/>
      <c r="D20" s="228"/>
      <c r="E20" s="228"/>
      <c r="F20" s="228"/>
      <c r="G20" s="287"/>
      <c r="H20" s="291"/>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3"/>
      <c r="AI20" s="296"/>
      <c r="AJ20" s="297"/>
      <c r="AM20" s="113"/>
      <c r="AN20" s="114"/>
      <c r="AO20" s="114"/>
      <c r="AP20" s="8"/>
      <c r="AQ20" s="8"/>
    </row>
    <row r="21" spans="1:43" s="7" customFormat="1" ht="12" customHeight="1" x14ac:dyDescent="0.15">
      <c r="A21" s="262" t="s">
        <v>26</v>
      </c>
      <c r="B21" s="263"/>
      <c r="C21" s="263"/>
      <c r="D21" s="263"/>
      <c r="E21" s="263"/>
      <c r="F21" s="263"/>
      <c r="G21" s="263"/>
      <c r="H21" s="268" t="s">
        <v>48</v>
      </c>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70"/>
      <c r="AK21" s="107"/>
      <c r="AL21" s="107"/>
      <c r="AM21" s="107"/>
      <c r="AN21" s="107"/>
      <c r="AO21" s="107"/>
    </row>
    <row r="22" spans="1:43" s="7" customFormat="1" ht="12" customHeight="1" x14ac:dyDescent="0.15">
      <c r="A22" s="264"/>
      <c r="B22" s="265"/>
      <c r="C22" s="265"/>
      <c r="D22" s="265"/>
      <c r="E22" s="265"/>
      <c r="F22" s="265"/>
      <c r="G22" s="265"/>
      <c r="H22" s="271"/>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3"/>
      <c r="AK22" s="107"/>
      <c r="AL22" s="107"/>
      <c r="AM22" s="107"/>
      <c r="AN22" s="107"/>
      <c r="AO22" s="107"/>
    </row>
    <row r="23" spans="1:43" s="7" customFormat="1" ht="12" customHeight="1" x14ac:dyDescent="0.15">
      <c r="A23" s="264"/>
      <c r="B23" s="265"/>
      <c r="C23" s="265"/>
      <c r="D23" s="265"/>
      <c r="E23" s="265"/>
      <c r="F23" s="265"/>
      <c r="G23" s="265"/>
      <c r="H23" s="271"/>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3"/>
      <c r="AK23" s="107"/>
      <c r="AL23" s="107"/>
      <c r="AM23" s="107"/>
      <c r="AN23" s="107"/>
      <c r="AO23" s="107"/>
    </row>
    <row r="24" spans="1:43" s="7" customFormat="1" ht="12" customHeight="1" x14ac:dyDescent="0.15">
      <c r="A24" s="264"/>
      <c r="B24" s="265"/>
      <c r="C24" s="265"/>
      <c r="D24" s="265"/>
      <c r="E24" s="265"/>
      <c r="F24" s="265"/>
      <c r="G24" s="265"/>
      <c r="H24" s="271"/>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3"/>
      <c r="AK24" s="107"/>
      <c r="AL24" s="107"/>
      <c r="AM24" s="107"/>
      <c r="AN24" s="107"/>
      <c r="AO24" s="107"/>
    </row>
    <row r="25" spans="1:43" s="7" customFormat="1" ht="12" customHeight="1" x14ac:dyDescent="0.15">
      <c r="A25" s="264"/>
      <c r="B25" s="265"/>
      <c r="C25" s="265"/>
      <c r="D25" s="265"/>
      <c r="E25" s="265"/>
      <c r="F25" s="265"/>
      <c r="G25" s="265"/>
      <c r="H25" s="271"/>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3"/>
      <c r="AK25" s="107"/>
      <c r="AL25" s="107"/>
      <c r="AM25" s="107"/>
      <c r="AN25" s="107"/>
      <c r="AO25" s="107"/>
    </row>
    <row r="26" spans="1:43" s="7" customFormat="1" ht="12" customHeight="1" x14ac:dyDescent="0.15">
      <c r="A26" s="264"/>
      <c r="B26" s="265"/>
      <c r="C26" s="265"/>
      <c r="D26" s="265"/>
      <c r="E26" s="265"/>
      <c r="F26" s="265"/>
      <c r="G26" s="265"/>
      <c r="H26" s="268" t="s">
        <v>49</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70"/>
      <c r="AK26" s="107"/>
      <c r="AL26" s="107"/>
      <c r="AM26" s="107"/>
      <c r="AN26" s="107"/>
      <c r="AO26" s="107"/>
    </row>
    <row r="27" spans="1:43" s="7" customFormat="1" ht="12" customHeight="1" x14ac:dyDescent="0.15">
      <c r="A27" s="264"/>
      <c r="B27" s="265"/>
      <c r="C27" s="265"/>
      <c r="D27" s="265"/>
      <c r="E27" s="265"/>
      <c r="F27" s="265"/>
      <c r="G27" s="265"/>
      <c r="H27" s="274" t="s">
        <v>50</v>
      </c>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6"/>
      <c r="AK27" s="107"/>
      <c r="AL27" s="107"/>
      <c r="AM27" s="107"/>
      <c r="AN27" s="107"/>
      <c r="AO27" s="107"/>
    </row>
    <row r="28" spans="1:43" s="7" customFormat="1" ht="12" customHeight="1" x14ac:dyDescent="0.15">
      <c r="A28" s="264"/>
      <c r="B28" s="265"/>
      <c r="C28" s="265"/>
      <c r="D28" s="265"/>
      <c r="E28" s="265"/>
      <c r="F28" s="265"/>
      <c r="G28" s="265"/>
      <c r="H28" s="274"/>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c r="AK28" s="107"/>
      <c r="AL28" s="107"/>
      <c r="AM28" s="107"/>
      <c r="AN28" s="107"/>
      <c r="AO28" s="107"/>
    </row>
    <row r="29" spans="1:43" s="7" customFormat="1" ht="12" customHeight="1" x14ac:dyDescent="0.15">
      <c r="A29" s="264"/>
      <c r="B29" s="265"/>
      <c r="C29" s="265"/>
      <c r="D29" s="265"/>
      <c r="E29" s="265"/>
      <c r="F29" s="265"/>
      <c r="G29" s="265"/>
      <c r="H29" s="274"/>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c r="AK29" s="107"/>
      <c r="AL29" s="107"/>
      <c r="AM29" s="107"/>
      <c r="AN29" s="107"/>
      <c r="AO29" s="107"/>
    </row>
    <row r="30" spans="1:43" s="7" customFormat="1" ht="12" customHeight="1" x14ac:dyDescent="0.15">
      <c r="A30" s="264"/>
      <c r="B30" s="265"/>
      <c r="C30" s="265"/>
      <c r="D30" s="265"/>
      <c r="E30" s="265"/>
      <c r="F30" s="265"/>
      <c r="G30" s="265"/>
      <c r="H30" s="274"/>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c r="AK30" s="107"/>
      <c r="AL30" s="107"/>
      <c r="AM30" s="107"/>
      <c r="AN30" s="107"/>
      <c r="AO30" s="107"/>
    </row>
    <row r="31" spans="1:43" s="7" customFormat="1" ht="12" customHeight="1" x14ac:dyDescent="0.15">
      <c r="A31" s="264"/>
      <c r="B31" s="265"/>
      <c r="C31" s="265"/>
      <c r="D31" s="265"/>
      <c r="E31" s="265"/>
      <c r="F31" s="265"/>
      <c r="G31" s="265"/>
      <c r="H31" s="274"/>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c r="AK31" s="107"/>
      <c r="AL31" s="107"/>
      <c r="AM31" s="107"/>
      <c r="AN31" s="107"/>
      <c r="AO31" s="107"/>
    </row>
    <row r="32" spans="1:43" s="7" customFormat="1" ht="12" customHeight="1" x14ac:dyDescent="0.15">
      <c r="A32" s="264"/>
      <c r="B32" s="265"/>
      <c r="C32" s="265"/>
      <c r="D32" s="265"/>
      <c r="E32" s="265"/>
      <c r="F32" s="265"/>
      <c r="G32" s="265"/>
      <c r="H32" s="274"/>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6"/>
      <c r="AK32" s="107"/>
      <c r="AL32" s="107"/>
      <c r="AM32" s="107"/>
      <c r="AN32" s="107"/>
      <c r="AO32" s="107"/>
    </row>
    <row r="33" spans="1:44" s="7" customFormat="1" ht="12" customHeight="1" x14ac:dyDescent="0.15">
      <c r="A33" s="264"/>
      <c r="B33" s="265"/>
      <c r="C33" s="265"/>
      <c r="D33" s="265"/>
      <c r="E33" s="265"/>
      <c r="F33" s="265"/>
      <c r="G33" s="265"/>
      <c r="H33" s="274"/>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c r="AK33" s="107"/>
      <c r="AL33" s="107"/>
      <c r="AM33" s="107"/>
      <c r="AN33" s="107"/>
      <c r="AO33" s="107"/>
    </row>
    <row r="34" spans="1:44" s="7" customFormat="1" ht="12" customHeight="1" x14ac:dyDescent="0.15">
      <c r="A34" s="264"/>
      <c r="B34" s="265"/>
      <c r="C34" s="265"/>
      <c r="D34" s="265"/>
      <c r="E34" s="265"/>
      <c r="F34" s="265"/>
      <c r="G34" s="265"/>
      <c r="H34" s="274"/>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c r="AK34" s="107"/>
      <c r="AL34" s="107"/>
      <c r="AM34" s="107"/>
      <c r="AN34" s="107"/>
      <c r="AO34" s="107"/>
    </row>
    <row r="35" spans="1:44" s="7" customFormat="1" x14ac:dyDescent="0.15">
      <c r="A35" s="264"/>
      <c r="B35" s="265"/>
      <c r="C35" s="265"/>
      <c r="D35" s="265"/>
      <c r="E35" s="265"/>
      <c r="F35" s="265"/>
      <c r="G35" s="265"/>
      <c r="H35" s="274"/>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c r="AK35" s="107"/>
      <c r="AL35" s="107"/>
      <c r="AM35" s="117"/>
      <c r="AN35" s="107"/>
      <c r="AO35" s="107"/>
    </row>
    <row r="36" spans="1:44" s="7" customFormat="1" ht="12" customHeight="1" x14ac:dyDescent="0.15">
      <c r="A36" s="264"/>
      <c r="B36" s="265"/>
      <c r="C36" s="265"/>
      <c r="D36" s="265"/>
      <c r="E36" s="265"/>
      <c r="F36" s="265"/>
      <c r="G36" s="265"/>
      <c r="H36" s="268" t="s">
        <v>51</v>
      </c>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70"/>
      <c r="AK36" s="107"/>
      <c r="AL36" s="107"/>
      <c r="AM36" s="107"/>
      <c r="AN36" s="107"/>
      <c r="AO36" s="107"/>
    </row>
    <row r="37" spans="1:44" s="7" customFormat="1" ht="12" customHeight="1" x14ac:dyDescent="0.15">
      <c r="A37" s="264"/>
      <c r="B37" s="265"/>
      <c r="C37" s="265"/>
      <c r="D37" s="265"/>
      <c r="E37" s="265"/>
      <c r="F37" s="265"/>
      <c r="G37" s="265"/>
      <c r="H37" s="274"/>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6"/>
      <c r="AK37" s="107"/>
      <c r="AL37" s="107"/>
      <c r="AM37" s="107"/>
      <c r="AN37" s="107"/>
      <c r="AO37" s="107"/>
    </row>
    <row r="38" spans="1:44" s="7" customFormat="1" ht="12" customHeight="1" x14ac:dyDescent="0.15">
      <c r="A38" s="264"/>
      <c r="B38" s="265"/>
      <c r="C38" s="265"/>
      <c r="D38" s="265"/>
      <c r="E38" s="265"/>
      <c r="F38" s="265"/>
      <c r="G38" s="265"/>
      <c r="H38" s="274"/>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107"/>
      <c r="AL38" s="107"/>
      <c r="AM38" s="107"/>
      <c r="AN38" s="107"/>
      <c r="AO38" s="107"/>
    </row>
    <row r="39" spans="1:44" s="7" customFormat="1" ht="12" customHeight="1" x14ac:dyDescent="0.15">
      <c r="A39" s="266"/>
      <c r="B39" s="267"/>
      <c r="C39" s="267"/>
      <c r="D39" s="267"/>
      <c r="E39" s="267"/>
      <c r="F39" s="267"/>
      <c r="G39" s="267"/>
      <c r="H39" s="277"/>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F39" s="278"/>
      <c r="AG39" s="278"/>
      <c r="AH39" s="278"/>
      <c r="AI39" s="278"/>
      <c r="AJ39" s="279"/>
      <c r="AK39" s="107"/>
      <c r="AL39" s="107"/>
      <c r="AM39" s="107"/>
      <c r="AN39" s="107"/>
      <c r="AO39" s="107"/>
    </row>
    <row r="40" spans="1:44" s="2" customFormat="1" ht="12" customHeight="1" x14ac:dyDescent="0.15">
      <c r="A40" s="349" t="s">
        <v>27</v>
      </c>
      <c r="B40" s="350"/>
      <c r="C40" s="322" t="s">
        <v>28</v>
      </c>
      <c r="D40" s="323"/>
      <c r="E40" s="322" t="s">
        <v>29</v>
      </c>
      <c r="F40" s="353"/>
      <c r="G40" s="353"/>
      <c r="H40" s="353"/>
      <c r="I40" s="323"/>
      <c r="J40" s="322" t="s">
        <v>30</v>
      </c>
      <c r="K40" s="353"/>
      <c r="L40" s="353"/>
      <c r="M40" s="353"/>
      <c r="N40" s="353"/>
      <c r="O40" s="353"/>
      <c r="P40" s="353"/>
      <c r="Q40" s="353"/>
      <c r="R40" s="353"/>
      <c r="S40" s="353"/>
      <c r="T40" s="353"/>
      <c r="U40" s="353"/>
      <c r="V40" s="353"/>
      <c r="W40" s="353"/>
      <c r="X40" s="353"/>
      <c r="Y40" s="353"/>
      <c r="Z40" s="353"/>
      <c r="AA40" s="353"/>
      <c r="AB40" s="353"/>
      <c r="AC40" s="353"/>
      <c r="AD40" s="353"/>
      <c r="AE40" s="353"/>
      <c r="AF40" s="323"/>
      <c r="AG40" s="355" t="s">
        <v>31</v>
      </c>
      <c r="AH40" s="356"/>
      <c r="AI40" s="353" t="s">
        <v>32</v>
      </c>
      <c r="AJ40" s="359"/>
      <c r="AK40" s="113"/>
      <c r="AL40" s="113"/>
      <c r="AM40" s="109"/>
      <c r="AN40" s="109"/>
      <c r="AO40" s="113"/>
      <c r="AP40" s="1"/>
      <c r="AQ40" s="1"/>
      <c r="AR40" s="1"/>
    </row>
    <row r="41" spans="1:44" s="2" customFormat="1" ht="12" customHeight="1" x14ac:dyDescent="0.15">
      <c r="A41" s="349"/>
      <c r="B41" s="350"/>
      <c r="C41" s="351"/>
      <c r="D41" s="352"/>
      <c r="E41" s="351"/>
      <c r="F41" s="354"/>
      <c r="G41" s="354"/>
      <c r="H41" s="354"/>
      <c r="I41" s="352"/>
      <c r="J41" s="351"/>
      <c r="K41" s="354"/>
      <c r="L41" s="354"/>
      <c r="M41" s="354"/>
      <c r="N41" s="354"/>
      <c r="O41" s="354"/>
      <c r="P41" s="354"/>
      <c r="Q41" s="354"/>
      <c r="R41" s="354"/>
      <c r="S41" s="354"/>
      <c r="T41" s="354"/>
      <c r="U41" s="354"/>
      <c r="V41" s="354"/>
      <c r="W41" s="354"/>
      <c r="X41" s="354"/>
      <c r="Y41" s="354"/>
      <c r="Z41" s="354"/>
      <c r="AA41" s="354"/>
      <c r="AB41" s="354"/>
      <c r="AC41" s="354"/>
      <c r="AD41" s="354"/>
      <c r="AE41" s="354"/>
      <c r="AF41" s="352"/>
      <c r="AG41" s="357"/>
      <c r="AH41" s="358"/>
      <c r="AI41" s="354"/>
      <c r="AJ41" s="360"/>
      <c r="AK41" s="113"/>
      <c r="AL41" s="113"/>
      <c r="AM41" s="109"/>
      <c r="AN41" s="109"/>
      <c r="AO41" s="113"/>
      <c r="AP41" s="1"/>
      <c r="AQ41" s="1"/>
      <c r="AR41" s="1"/>
    </row>
    <row r="42" spans="1:44" s="2" customFormat="1" x14ac:dyDescent="0.15">
      <c r="A42" s="349"/>
      <c r="B42" s="350"/>
      <c r="C42" s="322">
        <v>1</v>
      </c>
      <c r="D42" s="323"/>
      <c r="E42" s="336"/>
      <c r="F42" s="337"/>
      <c r="G42" s="337"/>
      <c r="H42" s="337"/>
      <c r="I42" s="338"/>
      <c r="J42" s="326"/>
      <c r="K42" s="327"/>
      <c r="L42" s="327"/>
      <c r="M42" s="327"/>
      <c r="N42" s="327"/>
      <c r="O42" s="327"/>
      <c r="P42" s="327"/>
      <c r="Q42" s="327"/>
      <c r="R42" s="327"/>
      <c r="S42" s="327"/>
      <c r="T42" s="327"/>
      <c r="U42" s="327"/>
      <c r="V42" s="327"/>
      <c r="W42" s="327"/>
      <c r="X42" s="327"/>
      <c r="Y42" s="327"/>
      <c r="Z42" s="327"/>
      <c r="AA42" s="327"/>
      <c r="AB42" s="327"/>
      <c r="AC42" s="327"/>
      <c r="AD42" s="327"/>
      <c r="AE42" s="327"/>
      <c r="AF42" s="328"/>
      <c r="AG42" s="332"/>
      <c r="AH42" s="333"/>
      <c r="AI42" s="332"/>
      <c r="AJ42" s="347"/>
      <c r="AK42" s="113"/>
      <c r="AL42" s="113"/>
      <c r="AM42" s="109"/>
      <c r="AN42" s="109"/>
      <c r="AO42" s="113"/>
      <c r="AP42" s="1"/>
      <c r="AQ42" s="1"/>
      <c r="AR42" s="1"/>
    </row>
    <row r="43" spans="1:44" s="2" customFormat="1" x14ac:dyDescent="0.15">
      <c r="A43" s="349"/>
      <c r="B43" s="350"/>
      <c r="C43" s="324"/>
      <c r="D43" s="325"/>
      <c r="E43" s="339"/>
      <c r="F43" s="340"/>
      <c r="G43" s="340"/>
      <c r="H43" s="340"/>
      <c r="I43" s="341"/>
      <c r="J43" s="329"/>
      <c r="K43" s="330"/>
      <c r="L43" s="330"/>
      <c r="M43" s="330"/>
      <c r="N43" s="330"/>
      <c r="O43" s="330"/>
      <c r="P43" s="330"/>
      <c r="Q43" s="330"/>
      <c r="R43" s="330"/>
      <c r="S43" s="330"/>
      <c r="T43" s="330"/>
      <c r="U43" s="330"/>
      <c r="V43" s="330"/>
      <c r="W43" s="330"/>
      <c r="X43" s="330"/>
      <c r="Y43" s="330"/>
      <c r="Z43" s="330"/>
      <c r="AA43" s="330"/>
      <c r="AB43" s="330"/>
      <c r="AC43" s="330"/>
      <c r="AD43" s="330"/>
      <c r="AE43" s="330"/>
      <c r="AF43" s="331"/>
      <c r="AG43" s="334"/>
      <c r="AH43" s="335"/>
      <c r="AI43" s="334"/>
      <c r="AJ43" s="348"/>
      <c r="AK43" s="113"/>
      <c r="AL43" s="113"/>
      <c r="AM43" s="109"/>
      <c r="AN43" s="109"/>
      <c r="AO43" s="113"/>
      <c r="AP43" s="1"/>
      <c r="AQ43" s="1"/>
      <c r="AR43" s="1"/>
    </row>
    <row r="44" spans="1:44" s="2" customFormat="1" x14ac:dyDescent="0.15">
      <c r="A44" s="349"/>
      <c r="B44" s="350"/>
      <c r="C44" s="324"/>
      <c r="D44" s="325"/>
      <c r="E44" s="339"/>
      <c r="F44" s="340"/>
      <c r="G44" s="340"/>
      <c r="H44" s="340"/>
      <c r="I44" s="341"/>
      <c r="J44" s="329"/>
      <c r="K44" s="330"/>
      <c r="L44" s="330"/>
      <c r="M44" s="330"/>
      <c r="N44" s="330"/>
      <c r="O44" s="330"/>
      <c r="P44" s="330"/>
      <c r="Q44" s="330"/>
      <c r="R44" s="330"/>
      <c r="S44" s="330"/>
      <c r="T44" s="330"/>
      <c r="U44" s="330"/>
      <c r="V44" s="330"/>
      <c r="W44" s="330"/>
      <c r="X44" s="330"/>
      <c r="Y44" s="330"/>
      <c r="Z44" s="330"/>
      <c r="AA44" s="330"/>
      <c r="AB44" s="330"/>
      <c r="AC44" s="330"/>
      <c r="AD44" s="330"/>
      <c r="AE44" s="330"/>
      <c r="AF44" s="331"/>
      <c r="AG44" s="334"/>
      <c r="AH44" s="335"/>
      <c r="AI44" s="334"/>
      <c r="AJ44" s="348"/>
      <c r="AK44" s="113"/>
      <c r="AL44" s="113"/>
      <c r="AM44" s="109"/>
      <c r="AN44" s="109"/>
      <c r="AO44" s="113"/>
      <c r="AP44" s="1"/>
      <c r="AQ44" s="1"/>
      <c r="AR44" s="1"/>
    </row>
    <row r="45" spans="1:44" s="2" customFormat="1" x14ac:dyDescent="0.15">
      <c r="A45" s="349"/>
      <c r="B45" s="350"/>
      <c r="C45" s="324"/>
      <c r="D45" s="325"/>
      <c r="E45" s="339"/>
      <c r="F45" s="340"/>
      <c r="G45" s="340"/>
      <c r="H45" s="340"/>
      <c r="I45" s="341"/>
      <c r="J45" s="342"/>
      <c r="K45" s="343"/>
      <c r="L45" s="343"/>
      <c r="M45" s="343"/>
      <c r="N45" s="343"/>
      <c r="O45" s="343"/>
      <c r="P45" s="343"/>
      <c r="Q45" s="343"/>
      <c r="R45" s="343"/>
      <c r="S45" s="343"/>
      <c r="T45" s="343"/>
      <c r="U45" s="343"/>
      <c r="V45" s="343"/>
      <c r="W45" s="343"/>
      <c r="X45" s="343"/>
      <c r="Y45" s="343"/>
      <c r="Z45" s="343"/>
      <c r="AA45" s="343"/>
      <c r="AB45" s="343"/>
      <c r="AC45" s="343"/>
      <c r="AD45" s="343"/>
      <c r="AE45" s="343"/>
      <c r="AF45" s="344"/>
      <c r="AG45" s="345"/>
      <c r="AH45" s="346"/>
      <c r="AI45" s="334"/>
      <c r="AJ45" s="348"/>
      <c r="AK45" s="113"/>
      <c r="AL45" s="113"/>
      <c r="AM45" s="109"/>
      <c r="AN45" s="109"/>
      <c r="AO45" s="113"/>
      <c r="AP45" s="1"/>
      <c r="AQ45" s="1"/>
      <c r="AR45" s="1"/>
    </row>
    <row r="46" spans="1:44" s="2" customFormat="1" x14ac:dyDescent="0.15">
      <c r="A46" s="349"/>
      <c r="B46" s="350"/>
      <c r="C46" s="322">
        <v>2</v>
      </c>
      <c r="D46" s="323"/>
      <c r="E46" s="336"/>
      <c r="F46" s="337"/>
      <c r="G46" s="337"/>
      <c r="H46" s="337"/>
      <c r="I46" s="338"/>
      <c r="J46" s="326"/>
      <c r="K46" s="327"/>
      <c r="L46" s="327"/>
      <c r="M46" s="327"/>
      <c r="N46" s="327"/>
      <c r="O46" s="327"/>
      <c r="P46" s="327"/>
      <c r="Q46" s="327"/>
      <c r="R46" s="327"/>
      <c r="S46" s="327"/>
      <c r="T46" s="327"/>
      <c r="U46" s="327"/>
      <c r="V46" s="327"/>
      <c r="W46" s="327"/>
      <c r="X46" s="327"/>
      <c r="Y46" s="327"/>
      <c r="Z46" s="327"/>
      <c r="AA46" s="327"/>
      <c r="AB46" s="327"/>
      <c r="AC46" s="327"/>
      <c r="AD46" s="327"/>
      <c r="AE46" s="327"/>
      <c r="AF46" s="328"/>
      <c r="AG46" s="332"/>
      <c r="AH46" s="333"/>
      <c r="AI46" s="332"/>
      <c r="AJ46" s="347"/>
      <c r="AK46" s="113"/>
      <c r="AL46" s="113"/>
      <c r="AM46" s="109"/>
      <c r="AN46" s="109"/>
      <c r="AO46" s="113"/>
      <c r="AP46" s="1"/>
      <c r="AQ46" s="1"/>
      <c r="AR46" s="1"/>
    </row>
    <row r="47" spans="1:44" s="2" customFormat="1" x14ac:dyDescent="0.15">
      <c r="A47" s="349"/>
      <c r="B47" s="350"/>
      <c r="C47" s="324"/>
      <c r="D47" s="325"/>
      <c r="E47" s="339"/>
      <c r="F47" s="340"/>
      <c r="G47" s="340"/>
      <c r="H47" s="340"/>
      <c r="I47" s="341"/>
      <c r="J47" s="329"/>
      <c r="K47" s="330"/>
      <c r="L47" s="330"/>
      <c r="M47" s="330"/>
      <c r="N47" s="330"/>
      <c r="O47" s="330"/>
      <c r="P47" s="330"/>
      <c r="Q47" s="330"/>
      <c r="R47" s="330"/>
      <c r="S47" s="330"/>
      <c r="T47" s="330"/>
      <c r="U47" s="330"/>
      <c r="V47" s="330"/>
      <c r="W47" s="330"/>
      <c r="X47" s="330"/>
      <c r="Y47" s="330"/>
      <c r="Z47" s="330"/>
      <c r="AA47" s="330"/>
      <c r="AB47" s="330"/>
      <c r="AC47" s="330"/>
      <c r="AD47" s="330"/>
      <c r="AE47" s="330"/>
      <c r="AF47" s="331"/>
      <c r="AG47" s="334"/>
      <c r="AH47" s="335"/>
      <c r="AI47" s="334"/>
      <c r="AJ47" s="348"/>
      <c r="AK47" s="113"/>
      <c r="AL47" s="113"/>
      <c r="AM47" s="109"/>
      <c r="AN47" s="109"/>
      <c r="AO47" s="113"/>
      <c r="AP47" s="1"/>
      <c r="AQ47" s="1"/>
      <c r="AR47" s="1"/>
    </row>
    <row r="48" spans="1:44" s="2" customFormat="1" x14ac:dyDescent="0.15">
      <c r="A48" s="349"/>
      <c r="B48" s="350"/>
      <c r="C48" s="324"/>
      <c r="D48" s="325"/>
      <c r="E48" s="339"/>
      <c r="F48" s="340"/>
      <c r="G48" s="340"/>
      <c r="H48" s="340"/>
      <c r="I48" s="341"/>
      <c r="J48" s="329"/>
      <c r="K48" s="330"/>
      <c r="L48" s="330"/>
      <c r="M48" s="330"/>
      <c r="N48" s="330"/>
      <c r="O48" s="330"/>
      <c r="P48" s="330"/>
      <c r="Q48" s="330"/>
      <c r="R48" s="330"/>
      <c r="S48" s="330"/>
      <c r="T48" s="330"/>
      <c r="U48" s="330"/>
      <c r="V48" s="330"/>
      <c r="W48" s="330"/>
      <c r="X48" s="330"/>
      <c r="Y48" s="330"/>
      <c r="Z48" s="330"/>
      <c r="AA48" s="330"/>
      <c r="AB48" s="330"/>
      <c r="AC48" s="330"/>
      <c r="AD48" s="330"/>
      <c r="AE48" s="330"/>
      <c r="AF48" s="331"/>
      <c r="AG48" s="334"/>
      <c r="AH48" s="335"/>
      <c r="AI48" s="334"/>
      <c r="AJ48" s="348"/>
      <c r="AK48" s="113"/>
      <c r="AL48" s="113"/>
      <c r="AM48" s="109"/>
      <c r="AN48" s="109"/>
      <c r="AO48" s="113"/>
      <c r="AP48" s="1"/>
      <c r="AQ48" s="1"/>
      <c r="AR48" s="1"/>
    </row>
    <row r="49" spans="1:44" s="2" customFormat="1" x14ac:dyDescent="0.15">
      <c r="A49" s="349"/>
      <c r="B49" s="350"/>
      <c r="C49" s="324"/>
      <c r="D49" s="325"/>
      <c r="E49" s="339"/>
      <c r="F49" s="340"/>
      <c r="G49" s="340"/>
      <c r="H49" s="340"/>
      <c r="I49" s="341"/>
      <c r="J49" s="342"/>
      <c r="K49" s="343"/>
      <c r="L49" s="343"/>
      <c r="M49" s="343"/>
      <c r="N49" s="343"/>
      <c r="O49" s="343"/>
      <c r="P49" s="343"/>
      <c r="Q49" s="343"/>
      <c r="R49" s="343"/>
      <c r="S49" s="343"/>
      <c r="T49" s="343"/>
      <c r="U49" s="343"/>
      <c r="V49" s="343"/>
      <c r="W49" s="343"/>
      <c r="X49" s="343"/>
      <c r="Y49" s="343"/>
      <c r="Z49" s="343"/>
      <c r="AA49" s="343"/>
      <c r="AB49" s="343"/>
      <c r="AC49" s="343"/>
      <c r="AD49" s="343"/>
      <c r="AE49" s="343"/>
      <c r="AF49" s="344"/>
      <c r="AG49" s="345"/>
      <c r="AH49" s="346"/>
      <c r="AI49" s="334"/>
      <c r="AJ49" s="348"/>
      <c r="AK49" s="113"/>
      <c r="AL49" s="113"/>
      <c r="AM49" s="109"/>
      <c r="AN49" s="109"/>
      <c r="AO49" s="113"/>
      <c r="AP49" s="1"/>
      <c r="AQ49" s="1"/>
      <c r="AR49" s="1"/>
    </row>
    <row r="50" spans="1:44" s="2" customFormat="1" x14ac:dyDescent="0.15">
      <c r="A50" s="349"/>
      <c r="B50" s="350"/>
      <c r="C50" s="322">
        <v>3</v>
      </c>
      <c r="D50" s="323"/>
      <c r="E50" s="336"/>
      <c r="F50" s="337"/>
      <c r="G50" s="337"/>
      <c r="H50" s="337"/>
      <c r="I50" s="338"/>
      <c r="J50" s="326"/>
      <c r="K50" s="327"/>
      <c r="L50" s="327"/>
      <c r="M50" s="327"/>
      <c r="N50" s="327"/>
      <c r="O50" s="327"/>
      <c r="P50" s="327"/>
      <c r="Q50" s="327"/>
      <c r="R50" s="327"/>
      <c r="S50" s="327"/>
      <c r="T50" s="327"/>
      <c r="U50" s="327"/>
      <c r="V50" s="327"/>
      <c r="W50" s="327"/>
      <c r="X50" s="327"/>
      <c r="Y50" s="327"/>
      <c r="Z50" s="327"/>
      <c r="AA50" s="327"/>
      <c r="AB50" s="327"/>
      <c r="AC50" s="327"/>
      <c r="AD50" s="327"/>
      <c r="AE50" s="327"/>
      <c r="AF50" s="328"/>
      <c r="AG50" s="332"/>
      <c r="AH50" s="333"/>
      <c r="AI50" s="332"/>
      <c r="AJ50" s="347"/>
      <c r="AK50" s="113"/>
      <c r="AL50" s="113"/>
      <c r="AM50" s="109"/>
      <c r="AN50" s="109"/>
      <c r="AO50" s="113"/>
      <c r="AP50" s="1"/>
      <c r="AQ50" s="1"/>
      <c r="AR50" s="1"/>
    </row>
    <row r="51" spans="1:44" s="2" customFormat="1" x14ac:dyDescent="0.15">
      <c r="A51" s="349"/>
      <c r="B51" s="350"/>
      <c r="C51" s="324"/>
      <c r="D51" s="325"/>
      <c r="E51" s="339"/>
      <c r="F51" s="340"/>
      <c r="G51" s="340"/>
      <c r="H51" s="340"/>
      <c r="I51" s="341"/>
      <c r="J51" s="329"/>
      <c r="K51" s="330"/>
      <c r="L51" s="330"/>
      <c r="M51" s="330"/>
      <c r="N51" s="330"/>
      <c r="O51" s="330"/>
      <c r="P51" s="330"/>
      <c r="Q51" s="330"/>
      <c r="R51" s="330"/>
      <c r="S51" s="330"/>
      <c r="T51" s="330"/>
      <c r="U51" s="330"/>
      <c r="V51" s="330"/>
      <c r="W51" s="330"/>
      <c r="X51" s="330"/>
      <c r="Y51" s="330"/>
      <c r="Z51" s="330"/>
      <c r="AA51" s="330"/>
      <c r="AB51" s="330"/>
      <c r="AC51" s="330"/>
      <c r="AD51" s="330"/>
      <c r="AE51" s="330"/>
      <c r="AF51" s="331"/>
      <c r="AG51" s="334"/>
      <c r="AH51" s="335"/>
      <c r="AI51" s="334"/>
      <c r="AJ51" s="348"/>
      <c r="AK51" s="113"/>
      <c r="AL51" s="113"/>
      <c r="AM51" s="109"/>
      <c r="AN51" s="109"/>
      <c r="AO51" s="113"/>
      <c r="AP51" s="1"/>
      <c r="AQ51" s="1"/>
      <c r="AR51" s="1"/>
    </row>
    <row r="52" spans="1:44" s="2" customFormat="1" x14ac:dyDescent="0.15">
      <c r="A52" s="320" t="s">
        <v>33</v>
      </c>
      <c r="B52" s="321"/>
      <c r="C52" s="324"/>
      <c r="D52" s="325"/>
      <c r="E52" s="339"/>
      <c r="F52" s="340"/>
      <c r="G52" s="340"/>
      <c r="H52" s="340"/>
      <c r="I52" s="341"/>
      <c r="J52" s="329"/>
      <c r="K52" s="330"/>
      <c r="L52" s="330"/>
      <c r="M52" s="330"/>
      <c r="N52" s="330"/>
      <c r="O52" s="330"/>
      <c r="P52" s="330"/>
      <c r="Q52" s="330"/>
      <c r="R52" s="330"/>
      <c r="S52" s="330"/>
      <c r="T52" s="330"/>
      <c r="U52" s="330"/>
      <c r="V52" s="330"/>
      <c r="W52" s="330"/>
      <c r="X52" s="330"/>
      <c r="Y52" s="330"/>
      <c r="Z52" s="330"/>
      <c r="AA52" s="330"/>
      <c r="AB52" s="330"/>
      <c r="AC52" s="330"/>
      <c r="AD52" s="330"/>
      <c r="AE52" s="330"/>
      <c r="AF52" s="331"/>
      <c r="AG52" s="334"/>
      <c r="AH52" s="335"/>
      <c r="AI52" s="334"/>
      <c r="AJ52" s="348"/>
      <c r="AK52" s="113"/>
      <c r="AL52" s="113"/>
      <c r="AM52" s="109"/>
      <c r="AN52" s="109"/>
      <c r="AO52" s="113"/>
      <c r="AP52" s="1"/>
      <c r="AQ52" s="1"/>
      <c r="AR52" s="1"/>
    </row>
    <row r="53" spans="1:44" s="2" customFormat="1" x14ac:dyDescent="0.15">
      <c r="A53" s="320"/>
      <c r="B53" s="321"/>
      <c r="C53" s="324"/>
      <c r="D53" s="325"/>
      <c r="E53" s="339"/>
      <c r="F53" s="340"/>
      <c r="G53" s="340"/>
      <c r="H53" s="340"/>
      <c r="I53" s="341"/>
      <c r="J53" s="342"/>
      <c r="K53" s="343"/>
      <c r="L53" s="343"/>
      <c r="M53" s="343"/>
      <c r="N53" s="343"/>
      <c r="O53" s="343"/>
      <c r="P53" s="343"/>
      <c r="Q53" s="343"/>
      <c r="R53" s="343"/>
      <c r="S53" s="343"/>
      <c r="T53" s="343"/>
      <c r="U53" s="343"/>
      <c r="V53" s="343"/>
      <c r="W53" s="343"/>
      <c r="X53" s="343"/>
      <c r="Y53" s="343"/>
      <c r="Z53" s="343"/>
      <c r="AA53" s="343"/>
      <c r="AB53" s="343"/>
      <c r="AC53" s="343"/>
      <c r="AD53" s="343"/>
      <c r="AE53" s="343"/>
      <c r="AF53" s="344"/>
      <c r="AG53" s="345"/>
      <c r="AH53" s="346"/>
      <c r="AI53" s="334"/>
      <c r="AJ53" s="348"/>
      <c r="AK53" s="113"/>
      <c r="AL53" s="113"/>
      <c r="AM53" s="109"/>
      <c r="AN53" s="109"/>
      <c r="AO53" s="113"/>
      <c r="AP53" s="1"/>
      <c r="AQ53" s="1"/>
      <c r="AR53" s="1"/>
    </row>
    <row r="54" spans="1:44" s="2" customFormat="1" ht="12" hidden="1" customHeight="1" x14ac:dyDescent="0.15">
      <c r="A54" s="320"/>
      <c r="B54" s="321"/>
      <c r="C54" s="322">
        <v>4</v>
      </c>
      <c r="D54" s="323"/>
      <c r="E54" s="326"/>
      <c r="F54" s="327"/>
      <c r="G54" s="327"/>
      <c r="H54" s="327"/>
      <c r="I54" s="328"/>
      <c r="J54" s="326"/>
      <c r="K54" s="327"/>
      <c r="L54" s="327"/>
      <c r="M54" s="327"/>
      <c r="N54" s="327"/>
      <c r="O54" s="327"/>
      <c r="P54" s="327"/>
      <c r="Q54" s="327"/>
      <c r="R54" s="327"/>
      <c r="S54" s="327"/>
      <c r="T54" s="327"/>
      <c r="U54" s="327"/>
      <c r="V54" s="327"/>
      <c r="W54" s="327"/>
      <c r="X54" s="327"/>
      <c r="Y54" s="327"/>
      <c r="Z54" s="327"/>
      <c r="AA54" s="327"/>
      <c r="AB54" s="327"/>
      <c r="AC54" s="327"/>
      <c r="AD54" s="327"/>
      <c r="AE54" s="327"/>
      <c r="AF54" s="328"/>
      <c r="AG54" s="332"/>
      <c r="AH54" s="333"/>
      <c r="AI54" s="332"/>
      <c r="AJ54" s="347"/>
      <c r="AK54" s="113"/>
      <c r="AL54" s="113"/>
      <c r="AM54" s="109"/>
      <c r="AN54" s="109"/>
      <c r="AO54" s="113"/>
      <c r="AP54" s="1"/>
      <c r="AQ54" s="1"/>
      <c r="AR54" s="1"/>
    </row>
    <row r="55" spans="1:44" s="2" customFormat="1" ht="12" hidden="1" customHeight="1" x14ac:dyDescent="0.15">
      <c r="A55" s="320"/>
      <c r="B55" s="321"/>
      <c r="C55" s="324"/>
      <c r="D55" s="325"/>
      <c r="E55" s="329"/>
      <c r="F55" s="330"/>
      <c r="G55" s="330"/>
      <c r="H55" s="330"/>
      <c r="I55" s="331"/>
      <c r="J55" s="329"/>
      <c r="K55" s="330"/>
      <c r="L55" s="330"/>
      <c r="M55" s="330"/>
      <c r="N55" s="330"/>
      <c r="O55" s="330"/>
      <c r="P55" s="330"/>
      <c r="Q55" s="330"/>
      <c r="R55" s="330"/>
      <c r="S55" s="330"/>
      <c r="T55" s="330"/>
      <c r="U55" s="330"/>
      <c r="V55" s="330"/>
      <c r="W55" s="330"/>
      <c r="X55" s="330"/>
      <c r="Y55" s="330"/>
      <c r="Z55" s="330"/>
      <c r="AA55" s="330"/>
      <c r="AB55" s="330"/>
      <c r="AC55" s="330"/>
      <c r="AD55" s="330"/>
      <c r="AE55" s="330"/>
      <c r="AF55" s="331"/>
      <c r="AG55" s="334"/>
      <c r="AH55" s="335"/>
      <c r="AI55" s="334"/>
      <c r="AJ55" s="348"/>
      <c r="AK55" s="113"/>
      <c r="AL55" s="113"/>
      <c r="AM55" s="109"/>
      <c r="AN55" s="109"/>
      <c r="AO55" s="113"/>
      <c r="AP55" s="1"/>
      <c r="AQ55" s="1"/>
      <c r="AR55" s="1"/>
    </row>
    <row r="56" spans="1:44" ht="12" hidden="1" customHeight="1" x14ac:dyDescent="0.15">
      <c r="A56" s="320"/>
      <c r="B56" s="321"/>
      <c r="C56" s="324"/>
      <c r="D56" s="325"/>
      <c r="E56" s="329"/>
      <c r="F56" s="330"/>
      <c r="G56" s="330"/>
      <c r="H56" s="330"/>
      <c r="I56" s="331"/>
      <c r="J56" s="329"/>
      <c r="K56" s="330"/>
      <c r="L56" s="330"/>
      <c r="M56" s="330"/>
      <c r="N56" s="330"/>
      <c r="O56" s="330"/>
      <c r="P56" s="330"/>
      <c r="Q56" s="330"/>
      <c r="R56" s="330"/>
      <c r="S56" s="330"/>
      <c r="T56" s="330"/>
      <c r="U56" s="330"/>
      <c r="V56" s="330"/>
      <c r="W56" s="330"/>
      <c r="X56" s="330"/>
      <c r="Y56" s="330"/>
      <c r="Z56" s="330"/>
      <c r="AA56" s="330"/>
      <c r="AB56" s="330"/>
      <c r="AC56" s="330"/>
      <c r="AD56" s="330"/>
      <c r="AE56" s="330"/>
      <c r="AF56" s="331"/>
      <c r="AG56" s="334"/>
      <c r="AH56" s="335"/>
      <c r="AI56" s="334"/>
      <c r="AJ56" s="348"/>
    </row>
    <row r="57" spans="1:44" ht="12" hidden="1" customHeight="1" x14ac:dyDescent="0.15">
      <c r="A57" s="320"/>
      <c r="B57" s="321"/>
      <c r="C57" s="324"/>
      <c r="D57" s="325"/>
      <c r="E57" s="329"/>
      <c r="F57" s="330"/>
      <c r="G57" s="330"/>
      <c r="H57" s="330"/>
      <c r="I57" s="331"/>
      <c r="J57" s="329"/>
      <c r="K57" s="330"/>
      <c r="L57" s="330"/>
      <c r="M57" s="330"/>
      <c r="N57" s="330"/>
      <c r="O57" s="330"/>
      <c r="P57" s="330"/>
      <c r="Q57" s="330"/>
      <c r="R57" s="330"/>
      <c r="S57" s="330"/>
      <c r="T57" s="330"/>
      <c r="U57" s="330"/>
      <c r="V57" s="330"/>
      <c r="W57" s="330"/>
      <c r="X57" s="330"/>
      <c r="Y57" s="330"/>
      <c r="Z57" s="330"/>
      <c r="AA57" s="330"/>
      <c r="AB57" s="330"/>
      <c r="AC57" s="330"/>
      <c r="AD57" s="330"/>
      <c r="AE57" s="330"/>
      <c r="AF57" s="331"/>
      <c r="AG57" s="334"/>
      <c r="AH57" s="335"/>
      <c r="AI57" s="334"/>
      <c r="AJ57" s="348"/>
    </row>
    <row r="58" spans="1:44" ht="12" hidden="1" customHeight="1" x14ac:dyDescent="0.15">
      <c r="A58" s="320"/>
      <c r="B58" s="321"/>
      <c r="C58" s="322">
        <v>5</v>
      </c>
      <c r="D58" s="323"/>
      <c r="E58" s="326"/>
      <c r="F58" s="327"/>
      <c r="G58" s="327"/>
      <c r="H58" s="327"/>
      <c r="I58" s="328"/>
      <c r="J58" s="326"/>
      <c r="K58" s="327"/>
      <c r="L58" s="327"/>
      <c r="M58" s="327"/>
      <c r="N58" s="327"/>
      <c r="O58" s="327"/>
      <c r="P58" s="327"/>
      <c r="Q58" s="327"/>
      <c r="R58" s="327"/>
      <c r="S58" s="327"/>
      <c r="T58" s="327"/>
      <c r="U58" s="327"/>
      <c r="V58" s="327"/>
      <c r="W58" s="327"/>
      <c r="X58" s="327"/>
      <c r="Y58" s="327"/>
      <c r="Z58" s="327"/>
      <c r="AA58" s="327"/>
      <c r="AB58" s="327"/>
      <c r="AC58" s="327"/>
      <c r="AD58" s="327"/>
      <c r="AE58" s="327"/>
      <c r="AF58" s="328"/>
      <c r="AG58" s="332"/>
      <c r="AH58" s="333"/>
      <c r="AI58" s="332"/>
      <c r="AJ58" s="347"/>
    </row>
    <row r="59" spans="1:44" ht="12" hidden="1" customHeight="1" x14ac:dyDescent="0.15">
      <c r="A59" s="320"/>
      <c r="B59" s="321"/>
      <c r="C59" s="324"/>
      <c r="D59" s="325"/>
      <c r="E59" s="329"/>
      <c r="F59" s="330"/>
      <c r="G59" s="330"/>
      <c r="H59" s="330"/>
      <c r="I59" s="331"/>
      <c r="J59" s="329"/>
      <c r="K59" s="330"/>
      <c r="L59" s="330"/>
      <c r="M59" s="330"/>
      <c r="N59" s="330"/>
      <c r="O59" s="330"/>
      <c r="P59" s="330"/>
      <c r="Q59" s="330"/>
      <c r="R59" s="330"/>
      <c r="S59" s="330"/>
      <c r="T59" s="330"/>
      <c r="U59" s="330"/>
      <c r="V59" s="330"/>
      <c r="W59" s="330"/>
      <c r="X59" s="330"/>
      <c r="Y59" s="330"/>
      <c r="Z59" s="330"/>
      <c r="AA59" s="330"/>
      <c r="AB59" s="330"/>
      <c r="AC59" s="330"/>
      <c r="AD59" s="330"/>
      <c r="AE59" s="330"/>
      <c r="AF59" s="331"/>
      <c r="AG59" s="334"/>
      <c r="AH59" s="335"/>
      <c r="AI59" s="334"/>
      <c r="AJ59" s="348"/>
    </row>
    <row r="60" spans="1:44" ht="12" hidden="1" customHeight="1" x14ac:dyDescent="0.15">
      <c r="A60" s="320"/>
      <c r="B60" s="321"/>
      <c r="C60" s="324"/>
      <c r="D60" s="325"/>
      <c r="E60" s="329"/>
      <c r="F60" s="330"/>
      <c r="G60" s="330"/>
      <c r="H60" s="330"/>
      <c r="I60" s="331"/>
      <c r="J60" s="329"/>
      <c r="K60" s="330"/>
      <c r="L60" s="330"/>
      <c r="M60" s="330"/>
      <c r="N60" s="330"/>
      <c r="O60" s="330"/>
      <c r="P60" s="330"/>
      <c r="Q60" s="330"/>
      <c r="R60" s="330"/>
      <c r="S60" s="330"/>
      <c r="T60" s="330"/>
      <c r="U60" s="330"/>
      <c r="V60" s="330"/>
      <c r="W60" s="330"/>
      <c r="X60" s="330"/>
      <c r="Y60" s="330"/>
      <c r="Z60" s="330"/>
      <c r="AA60" s="330"/>
      <c r="AB60" s="330"/>
      <c r="AC60" s="330"/>
      <c r="AD60" s="330"/>
      <c r="AE60" s="330"/>
      <c r="AF60" s="331"/>
      <c r="AG60" s="334"/>
      <c r="AH60" s="335"/>
      <c r="AI60" s="334"/>
      <c r="AJ60" s="348"/>
    </row>
    <row r="61" spans="1:44" ht="12" hidden="1" customHeight="1" x14ac:dyDescent="0.15">
      <c r="A61" s="320"/>
      <c r="B61" s="321"/>
      <c r="C61" s="324"/>
      <c r="D61" s="325"/>
      <c r="E61" s="329"/>
      <c r="F61" s="330"/>
      <c r="G61" s="330"/>
      <c r="H61" s="330"/>
      <c r="I61" s="331"/>
      <c r="J61" s="329"/>
      <c r="K61" s="330"/>
      <c r="L61" s="330"/>
      <c r="M61" s="330"/>
      <c r="N61" s="330"/>
      <c r="O61" s="330"/>
      <c r="P61" s="330"/>
      <c r="Q61" s="330"/>
      <c r="R61" s="330"/>
      <c r="S61" s="330"/>
      <c r="T61" s="330"/>
      <c r="U61" s="330"/>
      <c r="V61" s="330"/>
      <c r="W61" s="330"/>
      <c r="X61" s="330"/>
      <c r="Y61" s="330"/>
      <c r="Z61" s="330"/>
      <c r="AA61" s="330"/>
      <c r="AB61" s="330"/>
      <c r="AC61" s="330"/>
      <c r="AD61" s="330"/>
      <c r="AE61" s="330"/>
      <c r="AF61" s="331"/>
      <c r="AG61" s="334"/>
      <c r="AH61" s="335"/>
      <c r="AI61" s="334"/>
      <c r="AJ61" s="348"/>
    </row>
    <row r="62" spans="1:44" ht="12" hidden="1" customHeight="1" x14ac:dyDescent="0.15">
      <c r="A62" s="320"/>
      <c r="B62" s="321"/>
      <c r="C62" s="322">
        <v>6</v>
      </c>
      <c r="D62" s="323"/>
      <c r="E62" s="326"/>
      <c r="F62" s="327"/>
      <c r="G62" s="327"/>
      <c r="H62" s="327"/>
      <c r="I62" s="328"/>
      <c r="J62" s="326"/>
      <c r="K62" s="327"/>
      <c r="L62" s="327"/>
      <c r="M62" s="327"/>
      <c r="N62" s="327"/>
      <c r="O62" s="327"/>
      <c r="P62" s="327"/>
      <c r="Q62" s="327"/>
      <c r="R62" s="327"/>
      <c r="S62" s="327"/>
      <c r="T62" s="327"/>
      <c r="U62" s="327"/>
      <c r="V62" s="327"/>
      <c r="W62" s="327"/>
      <c r="X62" s="327"/>
      <c r="Y62" s="327"/>
      <c r="Z62" s="327"/>
      <c r="AA62" s="327"/>
      <c r="AB62" s="327"/>
      <c r="AC62" s="327"/>
      <c r="AD62" s="327"/>
      <c r="AE62" s="327"/>
      <c r="AF62" s="328"/>
      <c r="AG62" s="332"/>
      <c r="AH62" s="333"/>
      <c r="AI62" s="332"/>
      <c r="AJ62" s="347"/>
    </row>
    <row r="63" spans="1:44" ht="12" hidden="1" customHeight="1" x14ac:dyDescent="0.15">
      <c r="A63" s="320"/>
      <c r="B63" s="321"/>
      <c r="C63" s="324"/>
      <c r="D63" s="325"/>
      <c r="E63" s="329"/>
      <c r="F63" s="330"/>
      <c r="G63" s="330"/>
      <c r="H63" s="330"/>
      <c r="I63" s="331"/>
      <c r="J63" s="329"/>
      <c r="K63" s="330"/>
      <c r="L63" s="330"/>
      <c r="M63" s="330"/>
      <c r="N63" s="330"/>
      <c r="O63" s="330"/>
      <c r="P63" s="330"/>
      <c r="Q63" s="330"/>
      <c r="R63" s="330"/>
      <c r="S63" s="330"/>
      <c r="T63" s="330"/>
      <c r="U63" s="330"/>
      <c r="V63" s="330"/>
      <c r="W63" s="330"/>
      <c r="X63" s="330"/>
      <c r="Y63" s="330"/>
      <c r="Z63" s="330"/>
      <c r="AA63" s="330"/>
      <c r="AB63" s="330"/>
      <c r="AC63" s="330"/>
      <c r="AD63" s="330"/>
      <c r="AE63" s="330"/>
      <c r="AF63" s="331"/>
      <c r="AG63" s="334"/>
      <c r="AH63" s="335"/>
      <c r="AI63" s="334"/>
      <c r="AJ63" s="348"/>
    </row>
    <row r="64" spans="1:44" ht="12" hidden="1" customHeight="1" x14ac:dyDescent="0.15">
      <c r="A64" s="320"/>
      <c r="B64" s="321"/>
      <c r="C64" s="324"/>
      <c r="D64" s="325"/>
      <c r="E64" s="329"/>
      <c r="F64" s="330"/>
      <c r="G64" s="330"/>
      <c r="H64" s="330"/>
      <c r="I64" s="331"/>
      <c r="J64" s="329"/>
      <c r="K64" s="330"/>
      <c r="L64" s="330"/>
      <c r="M64" s="330"/>
      <c r="N64" s="330"/>
      <c r="O64" s="330"/>
      <c r="P64" s="330"/>
      <c r="Q64" s="330"/>
      <c r="R64" s="330"/>
      <c r="S64" s="330"/>
      <c r="T64" s="330"/>
      <c r="U64" s="330"/>
      <c r="V64" s="330"/>
      <c r="W64" s="330"/>
      <c r="X64" s="330"/>
      <c r="Y64" s="330"/>
      <c r="Z64" s="330"/>
      <c r="AA64" s="330"/>
      <c r="AB64" s="330"/>
      <c r="AC64" s="330"/>
      <c r="AD64" s="330"/>
      <c r="AE64" s="330"/>
      <c r="AF64" s="331"/>
      <c r="AG64" s="334"/>
      <c r="AH64" s="335"/>
      <c r="AI64" s="334"/>
      <c r="AJ64" s="348"/>
    </row>
    <row r="65" spans="1:36" ht="12" hidden="1" customHeight="1" x14ac:dyDescent="0.15">
      <c r="A65" s="320"/>
      <c r="B65" s="321"/>
      <c r="C65" s="324"/>
      <c r="D65" s="325"/>
      <c r="E65" s="329"/>
      <c r="F65" s="330"/>
      <c r="G65" s="330"/>
      <c r="H65" s="330"/>
      <c r="I65" s="331"/>
      <c r="J65" s="329"/>
      <c r="K65" s="330"/>
      <c r="L65" s="330"/>
      <c r="M65" s="330"/>
      <c r="N65" s="330"/>
      <c r="O65" s="330"/>
      <c r="P65" s="330"/>
      <c r="Q65" s="330"/>
      <c r="R65" s="330"/>
      <c r="S65" s="330"/>
      <c r="T65" s="330"/>
      <c r="U65" s="330"/>
      <c r="V65" s="330"/>
      <c r="W65" s="330"/>
      <c r="X65" s="330"/>
      <c r="Y65" s="330"/>
      <c r="Z65" s="330"/>
      <c r="AA65" s="330"/>
      <c r="AB65" s="330"/>
      <c r="AC65" s="330"/>
      <c r="AD65" s="330"/>
      <c r="AE65" s="330"/>
      <c r="AF65" s="331"/>
      <c r="AG65" s="334"/>
      <c r="AH65" s="335"/>
      <c r="AI65" s="334"/>
      <c r="AJ65" s="348"/>
    </row>
    <row r="66" spans="1:36" ht="12" hidden="1" customHeight="1" x14ac:dyDescent="0.15">
      <c r="A66" s="320"/>
      <c r="B66" s="321"/>
      <c r="C66" s="322">
        <v>7</v>
      </c>
      <c r="D66" s="323"/>
      <c r="E66" s="326"/>
      <c r="F66" s="327"/>
      <c r="G66" s="327"/>
      <c r="H66" s="327"/>
      <c r="I66" s="328"/>
      <c r="J66" s="326"/>
      <c r="K66" s="327"/>
      <c r="L66" s="327"/>
      <c r="M66" s="327"/>
      <c r="N66" s="327"/>
      <c r="O66" s="327"/>
      <c r="P66" s="327"/>
      <c r="Q66" s="327"/>
      <c r="R66" s="327"/>
      <c r="S66" s="327"/>
      <c r="T66" s="327"/>
      <c r="U66" s="327"/>
      <c r="V66" s="327"/>
      <c r="W66" s="327"/>
      <c r="X66" s="327"/>
      <c r="Y66" s="327"/>
      <c r="Z66" s="327"/>
      <c r="AA66" s="327"/>
      <c r="AB66" s="327"/>
      <c r="AC66" s="327"/>
      <c r="AD66" s="327"/>
      <c r="AE66" s="327"/>
      <c r="AF66" s="328"/>
      <c r="AG66" s="332"/>
      <c r="AH66" s="333"/>
      <c r="AI66" s="332"/>
      <c r="AJ66" s="347"/>
    </row>
    <row r="67" spans="1:36" ht="12" hidden="1" customHeight="1" x14ac:dyDescent="0.15">
      <c r="A67" s="320"/>
      <c r="B67" s="321"/>
      <c r="C67" s="324"/>
      <c r="D67" s="325"/>
      <c r="E67" s="329"/>
      <c r="F67" s="330"/>
      <c r="G67" s="330"/>
      <c r="H67" s="330"/>
      <c r="I67" s="331"/>
      <c r="J67" s="329"/>
      <c r="K67" s="330"/>
      <c r="L67" s="330"/>
      <c r="M67" s="330"/>
      <c r="N67" s="330"/>
      <c r="O67" s="330"/>
      <c r="P67" s="330"/>
      <c r="Q67" s="330"/>
      <c r="R67" s="330"/>
      <c r="S67" s="330"/>
      <c r="T67" s="330"/>
      <c r="U67" s="330"/>
      <c r="V67" s="330"/>
      <c r="W67" s="330"/>
      <c r="X67" s="330"/>
      <c r="Y67" s="330"/>
      <c r="Z67" s="330"/>
      <c r="AA67" s="330"/>
      <c r="AB67" s="330"/>
      <c r="AC67" s="330"/>
      <c r="AD67" s="330"/>
      <c r="AE67" s="330"/>
      <c r="AF67" s="331"/>
      <c r="AG67" s="334"/>
      <c r="AH67" s="335"/>
      <c r="AI67" s="334"/>
      <c r="AJ67" s="348"/>
    </row>
    <row r="68" spans="1:36" ht="12" hidden="1" customHeight="1" x14ac:dyDescent="0.15">
      <c r="A68" s="320"/>
      <c r="B68" s="321"/>
      <c r="C68" s="324"/>
      <c r="D68" s="325"/>
      <c r="E68" s="329"/>
      <c r="F68" s="330"/>
      <c r="G68" s="330"/>
      <c r="H68" s="330"/>
      <c r="I68" s="331"/>
      <c r="J68" s="329"/>
      <c r="K68" s="330"/>
      <c r="L68" s="330"/>
      <c r="M68" s="330"/>
      <c r="N68" s="330"/>
      <c r="O68" s="330"/>
      <c r="P68" s="330"/>
      <c r="Q68" s="330"/>
      <c r="R68" s="330"/>
      <c r="S68" s="330"/>
      <c r="T68" s="330"/>
      <c r="U68" s="330"/>
      <c r="V68" s="330"/>
      <c r="W68" s="330"/>
      <c r="X68" s="330"/>
      <c r="Y68" s="330"/>
      <c r="Z68" s="330"/>
      <c r="AA68" s="330"/>
      <c r="AB68" s="330"/>
      <c r="AC68" s="330"/>
      <c r="AD68" s="330"/>
      <c r="AE68" s="330"/>
      <c r="AF68" s="331"/>
      <c r="AG68" s="334"/>
      <c r="AH68" s="335"/>
      <c r="AI68" s="334"/>
      <c r="AJ68" s="348"/>
    </row>
    <row r="69" spans="1:36" ht="12" hidden="1" customHeight="1" x14ac:dyDescent="0.15">
      <c r="A69" s="320"/>
      <c r="B69" s="321"/>
      <c r="C69" s="324"/>
      <c r="D69" s="325"/>
      <c r="E69" s="329"/>
      <c r="F69" s="330"/>
      <c r="G69" s="330"/>
      <c r="H69" s="330"/>
      <c r="I69" s="331"/>
      <c r="J69" s="329"/>
      <c r="K69" s="330"/>
      <c r="L69" s="330"/>
      <c r="M69" s="330"/>
      <c r="N69" s="330"/>
      <c r="O69" s="330"/>
      <c r="P69" s="330"/>
      <c r="Q69" s="330"/>
      <c r="R69" s="330"/>
      <c r="S69" s="330"/>
      <c r="T69" s="330"/>
      <c r="U69" s="330"/>
      <c r="V69" s="330"/>
      <c r="W69" s="330"/>
      <c r="X69" s="330"/>
      <c r="Y69" s="330"/>
      <c r="Z69" s="330"/>
      <c r="AA69" s="330"/>
      <c r="AB69" s="330"/>
      <c r="AC69" s="330"/>
      <c r="AD69" s="330"/>
      <c r="AE69" s="330"/>
      <c r="AF69" s="331"/>
      <c r="AG69" s="334"/>
      <c r="AH69" s="335"/>
      <c r="AI69" s="334"/>
      <c r="AJ69" s="348"/>
    </row>
    <row r="70" spans="1:36" ht="12" hidden="1" customHeight="1" x14ac:dyDescent="0.15">
      <c r="A70" s="320"/>
      <c r="B70" s="321"/>
      <c r="C70" s="322">
        <v>8</v>
      </c>
      <c r="D70" s="323"/>
      <c r="E70" s="326"/>
      <c r="F70" s="327"/>
      <c r="G70" s="327"/>
      <c r="H70" s="327"/>
      <c r="I70" s="328"/>
      <c r="J70" s="326"/>
      <c r="K70" s="327"/>
      <c r="L70" s="327"/>
      <c r="M70" s="327"/>
      <c r="N70" s="327"/>
      <c r="O70" s="327"/>
      <c r="P70" s="327"/>
      <c r="Q70" s="327"/>
      <c r="R70" s="327"/>
      <c r="S70" s="327"/>
      <c r="T70" s="327"/>
      <c r="U70" s="327"/>
      <c r="V70" s="327"/>
      <c r="W70" s="327"/>
      <c r="X70" s="327"/>
      <c r="Y70" s="327"/>
      <c r="Z70" s="327"/>
      <c r="AA70" s="327"/>
      <c r="AB70" s="327"/>
      <c r="AC70" s="327"/>
      <c r="AD70" s="327"/>
      <c r="AE70" s="327"/>
      <c r="AF70" s="328"/>
      <c r="AG70" s="332"/>
      <c r="AH70" s="333"/>
      <c r="AI70" s="332"/>
      <c r="AJ70" s="347"/>
    </row>
    <row r="71" spans="1:36" ht="12" hidden="1" customHeight="1" x14ac:dyDescent="0.15">
      <c r="A71" s="320"/>
      <c r="B71" s="321"/>
      <c r="C71" s="324"/>
      <c r="D71" s="325"/>
      <c r="E71" s="329"/>
      <c r="F71" s="330"/>
      <c r="G71" s="330"/>
      <c r="H71" s="330"/>
      <c r="I71" s="331"/>
      <c r="J71" s="329"/>
      <c r="K71" s="330"/>
      <c r="L71" s="330"/>
      <c r="M71" s="330"/>
      <c r="N71" s="330"/>
      <c r="O71" s="330"/>
      <c r="P71" s="330"/>
      <c r="Q71" s="330"/>
      <c r="R71" s="330"/>
      <c r="S71" s="330"/>
      <c r="T71" s="330"/>
      <c r="U71" s="330"/>
      <c r="V71" s="330"/>
      <c r="W71" s="330"/>
      <c r="X71" s="330"/>
      <c r="Y71" s="330"/>
      <c r="Z71" s="330"/>
      <c r="AA71" s="330"/>
      <c r="AB71" s="330"/>
      <c r="AC71" s="330"/>
      <c r="AD71" s="330"/>
      <c r="AE71" s="330"/>
      <c r="AF71" s="331"/>
      <c r="AG71" s="334"/>
      <c r="AH71" s="335"/>
      <c r="AI71" s="334"/>
      <c r="AJ71" s="348"/>
    </row>
    <row r="72" spans="1:36" ht="12" hidden="1" customHeight="1" x14ac:dyDescent="0.15">
      <c r="A72" s="320"/>
      <c r="B72" s="321"/>
      <c r="C72" s="324"/>
      <c r="D72" s="325"/>
      <c r="E72" s="329"/>
      <c r="F72" s="330"/>
      <c r="G72" s="330"/>
      <c r="H72" s="330"/>
      <c r="I72" s="331"/>
      <c r="J72" s="329"/>
      <c r="K72" s="330"/>
      <c r="L72" s="330"/>
      <c r="M72" s="330"/>
      <c r="N72" s="330"/>
      <c r="O72" s="330"/>
      <c r="P72" s="330"/>
      <c r="Q72" s="330"/>
      <c r="R72" s="330"/>
      <c r="S72" s="330"/>
      <c r="T72" s="330"/>
      <c r="U72" s="330"/>
      <c r="V72" s="330"/>
      <c r="W72" s="330"/>
      <c r="X72" s="330"/>
      <c r="Y72" s="330"/>
      <c r="Z72" s="330"/>
      <c r="AA72" s="330"/>
      <c r="AB72" s="330"/>
      <c r="AC72" s="330"/>
      <c r="AD72" s="330"/>
      <c r="AE72" s="330"/>
      <c r="AF72" s="331"/>
      <c r="AG72" s="334"/>
      <c r="AH72" s="335"/>
      <c r="AI72" s="334"/>
      <c r="AJ72" s="348"/>
    </row>
    <row r="73" spans="1:36" ht="12" hidden="1" customHeight="1" x14ac:dyDescent="0.15">
      <c r="A73" s="320"/>
      <c r="B73" s="321"/>
      <c r="C73" s="324"/>
      <c r="D73" s="325"/>
      <c r="E73" s="329"/>
      <c r="F73" s="330"/>
      <c r="G73" s="330"/>
      <c r="H73" s="330"/>
      <c r="I73" s="331"/>
      <c r="J73" s="329"/>
      <c r="K73" s="330"/>
      <c r="L73" s="330"/>
      <c r="M73" s="330"/>
      <c r="N73" s="330"/>
      <c r="O73" s="330"/>
      <c r="P73" s="330"/>
      <c r="Q73" s="330"/>
      <c r="R73" s="330"/>
      <c r="S73" s="330"/>
      <c r="T73" s="330"/>
      <c r="U73" s="330"/>
      <c r="V73" s="330"/>
      <c r="W73" s="330"/>
      <c r="X73" s="330"/>
      <c r="Y73" s="330"/>
      <c r="Z73" s="330"/>
      <c r="AA73" s="330"/>
      <c r="AB73" s="330"/>
      <c r="AC73" s="330"/>
      <c r="AD73" s="330"/>
      <c r="AE73" s="330"/>
      <c r="AF73" s="331"/>
      <c r="AG73" s="334"/>
      <c r="AH73" s="335"/>
      <c r="AI73" s="334"/>
      <c r="AJ73" s="348"/>
    </row>
    <row r="74" spans="1:36" ht="12" hidden="1" customHeight="1" x14ac:dyDescent="0.15">
      <c r="A74" s="320"/>
      <c r="B74" s="321"/>
      <c r="C74" s="322">
        <v>9</v>
      </c>
      <c r="D74" s="323"/>
      <c r="E74" s="326"/>
      <c r="F74" s="327"/>
      <c r="G74" s="327"/>
      <c r="H74" s="327"/>
      <c r="I74" s="328"/>
      <c r="J74" s="326"/>
      <c r="K74" s="327"/>
      <c r="L74" s="327"/>
      <c r="M74" s="327"/>
      <c r="N74" s="327"/>
      <c r="O74" s="327"/>
      <c r="P74" s="327"/>
      <c r="Q74" s="327"/>
      <c r="R74" s="327"/>
      <c r="S74" s="327"/>
      <c r="T74" s="327"/>
      <c r="U74" s="327"/>
      <c r="V74" s="327"/>
      <c r="W74" s="327"/>
      <c r="X74" s="327"/>
      <c r="Y74" s="327"/>
      <c r="Z74" s="327"/>
      <c r="AA74" s="327"/>
      <c r="AB74" s="327"/>
      <c r="AC74" s="327"/>
      <c r="AD74" s="327"/>
      <c r="AE74" s="327"/>
      <c r="AF74" s="328"/>
      <c r="AG74" s="332"/>
      <c r="AH74" s="333"/>
      <c r="AI74" s="332"/>
      <c r="AJ74" s="347"/>
    </row>
    <row r="75" spans="1:36" ht="12" hidden="1" customHeight="1" x14ac:dyDescent="0.15">
      <c r="A75" s="320"/>
      <c r="B75" s="321"/>
      <c r="C75" s="324"/>
      <c r="D75" s="325"/>
      <c r="E75" s="329"/>
      <c r="F75" s="330"/>
      <c r="G75" s="330"/>
      <c r="H75" s="330"/>
      <c r="I75" s="331"/>
      <c r="J75" s="329"/>
      <c r="K75" s="330"/>
      <c r="L75" s="330"/>
      <c r="M75" s="330"/>
      <c r="N75" s="330"/>
      <c r="O75" s="330"/>
      <c r="P75" s="330"/>
      <c r="Q75" s="330"/>
      <c r="R75" s="330"/>
      <c r="S75" s="330"/>
      <c r="T75" s="330"/>
      <c r="U75" s="330"/>
      <c r="V75" s="330"/>
      <c r="W75" s="330"/>
      <c r="X75" s="330"/>
      <c r="Y75" s="330"/>
      <c r="Z75" s="330"/>
      <c r="AA75" s="330"/>
      <c r="AB75" s="330"/>
      <c r="AC75" s="330"/>
      <c r="AD75" s="330"/>
      <c r="AE75" s="330"/>
      <c r="AF75" s="331"/>
      <c r="AG75" s="334"/>
      <c r="AH75" s="335"/>
      <c r="AI75" s="334"/>
      <c r="AJ75" s="348"/>
    </row>
    <row r="76" spans="1:36" ht="12" hidden="1" customHeight="1" x14ac:dyDescent="0.15">
      <c r="A76" s="320"/>
      <c r="B76" s="321"/>
      <c r="C76" s="324"/>
      <c r="D76" s="325"/>
      <c r="E76" s="329"/>
      <c r="F76" s="330"/>
      <c r="G76" s="330"/>
      <c r="H76" s="330"/>
      <c r="I76" s="331"/>
      <c r="J76" s="329"/>
      <c r="K76" s="330"/>
      <c r="L76" s="330"/>
      <c r="M76" s="330"/>
      <c r="N76" s="330"/>
      <c r="O76" s="330"/>
      <c r="P76" s="330"/>
      <c r="Q76" s="330"/>
      <c r="R76" s="330"/>
      <c r="S76" s="330"/>
      <c r="T76" s="330"/>
      <c r="U76" s="330"/>
      <c r="V76" s="330"/>
      <c r="W76" s="330"/>
      <c r="X76" s="330"/>
      <c r="Y76" s="330"/>
      <c r="Z76" s="330"/>
      <c r="AA76" s="330"/>
      <c r="AB76" s="330"/>
      <c r="AC76" s="330"/>
      <c r="AD76" s="330"/>
      <c r="AE76" s="330"/>
      <c r="AF76" s="331"/>
      <c r="AG76" s="334"/>
      <c r="AH76" s="335"/>
      <c r="AI76" s="334"/>
      <c r="AJ76" s="348"/>
    </row>
    <row r="77" spans="1:36" ht="12" hidden="1" customHeight="1" x14ac:dyDescent="0.15">
      <c r="A77" s="320"/>
      <c r="B77" s="321"/>
      <c r="C77" s="351"/>
      <c r="D77" s="352"/>
      <c r="E77" s="342"/>
      <c r="F77" s="343"/>
      <c r="G77" s="343"/>
      <c r="H77" s="343"/>
      <c r="I77" s="344"/>
      <c r="J77" s="342"/>
      <c r="K77" s="343"/>
      <c r="L77" s="343"/>
      <c r="M77" s="343"/>
      <c r="N77" s="343"/>
      <c r="O77" s="343"/>
      <c r="P77" s="343"/>
      <c r="Q77" s="343"/>
      <c r="R77" s="343"/>
      <c r="S77" s="343"/>
      <c r="T77" s="343"/>
      <c r="U77" s="343"/>
      <c r="V77" s="343"/>
      <c r="W77" s="343"/>
      <c r="X77" s="343"/>
      <c r="Y77" s="343"/>
      <c r="Z77" s="343"/>
      <c r="AA77" s="343"/>
      <c r="AB77" s="343"/>
      <c r="AC77" s="343"/>
      <c r="AD77" s="343"/>
      <c r="AE77" s="343"/>
      <c r="AF77" s="344"/>
      <c r="AG77" s="334"/>
      <c r="AH77" s="335"/>
      <c r="AI77" s="334"/>
      <c r="AJ77" s="348"/>
    </row>
    <row r="78" spans="1:36" ht="12" hidden="1" customHeight="1" x14ac:dyDescent="0.15">
      <c r="A78" s="320"/>
      <c r="B78" s="321"/>
      <c r="C78" s="322">
        <v>10</v>
      </c>
      <c r="D78" s="323"/>
      <c r="E78" s="326"/>
      <c r="F78" s="327"/>
      <c r="G78" s="327"/>
      <c r="H78" s="327"/>
      <c r="I78" s="328"/>
      <c r="J78" s="326"/>
      <c r="K78" s="327"/>
      <c r="L78" s="327"/>
      <c r="M78" s="327"/>
      <c r="N78" s="327"/>
      <c r="O78" s="327"/>
      <c r="P78" s="327"/>
      <c r="Q78" s="327"/>
      <c r="R78" s="327"/>
      <c r="S78" s="327"/>
      <c r="T78" s="327"/>
      <c r="U78" s="327"/>
      <c r="V78" s="327"/>
      <c r="W78" s="327"/>
      <c r="X78" s="327"/>
      <c r="Y78" s="327"/>
      <c r="Z78" s="327"/>
      <c r="AA78" s="327"/>
      <c r="AB78" s="327"/>
      <c r="AC78" s="327"/>
      <c r="AD78" s="327"/>
      <c r="AE78" s="327"/>
      <c r="AF78" s="328"/>
      <c r="AG78" s="332"/>
      <c r="AH78" s="333"/>
      <c r="AI78" s="332"/>
      <c r="AJ78" s="347"/>
    </row>
    <row r="79" spans="1:36" ht="12" hidden="1" customHeight="1" x14ac:dyDescent="0.15">
      <c r="A79" s="320"/>
      <c r="B79" s="321"/>
      <c r="C79" s="324"/>
      <c r="D79" s="325"/>
      <c r="E79" s="329"/>
      <c r="F79" s="330"/>
      <c r="G79" s="330"/>
      <c r="H79" s="330"/>
      <c r="I79" s="331"/>
      <c r="J79" s="329"/>
      <c r="K79" s="330"/>
      <c r="L79" s="330"/>
      <c r="M79" s="330"/>
      <c r="N79" s="330"/>
      <c r="O79" s="330"/>
      <c r="P79" s="330"/>
      <c r="Q79" s="330"/>
      <c r="R79" s="330"/>
      <c r="S79" s="330"/>
      <c r="T79" s="330"/>
      <c r="U79" s="330"/>
      <c r="V79" s="330"/>
      <c r="W79" s="330"/>
      <c r="X79" s="330"/>
      <c r="Y79" s="330"/>
      <c r="Z79" s="330"/>
      <c r="AA79" s="330"/>
      <c r="AB79" s="330"/>
      <c r="AC79" s="330"/>
      <c r="AD79" s="330"/>
      <c r="AE79" s="330"/>
      <c r="AF79" s="331"/>
      <c r="AG79" s="334"/>
      <c r="AH79" s="335"/>
      <c r="AI79" s="334"/>
      <c r="AJ79" s="348"/>
    </row>
    <row r="80" spans="1:36" ht="12" hidden="1" customHeight="1" x14ac:dyDescent="0.15">
      <c r="A80" s="320"/>
      <c r="B80" s="321"/>
      <c r="C80" s="324"/>
      <c r="D80" s="325"/>
      <c r="E80" s="329"/>
      <c r="F80" s="330"/>
      <c r="G80" s="330"/>
      <c r="H80" s="330"/>
      <c r="I80" s="331"/>
      <c r="J80" s="329"/>
      <c r="K80" s="330"/>
      <c r="L80" s="330"/>
      <c r="M80" s="330"/>
      <c r="N80" s="330"/>
      <c r="O80" s="330"/>
      <c r="P80" s="330"/>
      <c r="Q80" s="330"/>
      <c r="R80" s="330"/>
      <c r="S80" s="330"/>
      <c r="T80" s="330"/>
      <c r="U80" s="330"/>
      <c r="V80" s="330"/>
      <c r="W80" s="330"/>
      <c r="X80" s="330"/>
      <c r="Y80" s="330"/>
      <c r="Z80" s="330"/>
      <c r="AA80" s="330"/>
      <c r="AB80" s="330"/>
      <c r="AC80" s="330"/>
      <c r="AD80" s="330"/>
      <c r="AE80" s="330"/>
      <c r="AF80" s="331"/>
      <c r="AG80" s="334"/>
      <c r="AH80" s="335"/>
      <c r="AI80" s="334"/>
      <c r="AJ80" s="348"/>
    </row>
    <row r="81" spans="1:75" ht="12" hidden="1" customHeight="1" x14ac:dyDescent="0.15">
      <c r="A81" s="320"/>
      <c r="B81" s="321"/>
      <c r="C81" s="351"/>
      <c r="D81" s="352"/>
      <c r="E81" s="342"/>
      <c r="F81" s="343"/>
      <c r="G81" s="343"/>
      <c r="H81" s="343"/>
      <c r="I81" s="344"/>
      <c r="J81" s="342"/>
      <c r="K81" s="343"/>
      <c r="L81" s="343"/>
      <c r="M81" s="343"/>
      <c r="N81" s="343"/>
      <c r="O81" s="343"/>
      <c r="P81" s="343"/>
      <c r="Q81" s="343"/>
      <c r="R81" s="343"/>
      <c r="S81" s="343"/>
      <c r="T81" s="343"/>
      <c r="U81" s="343"/>
      <c r="V81" s="343"/>
      <c r="W81" s="343"/>
      <c r="X81" s="343"/>
      <c r="Y81" s="343"/>
      <c r="Z81" s="343"/>
      <c r="AA81" s="343"/>
      <c r="AB81" s="343"/>
      <c r="AC81" s="343"/>
      <c r="AD81" s="343"/>
      <c r="AE81" s="343"/>
      <c r="AF81" s="344"/>
      <c r="AG81" s="334"/>
      <c r="AH81" s="335"/>
      <c r="AI81" s="334"/>
      <c r="AJ81" s="348"/>
    </row>
    <row r="82" spans="1:75" ht="12" customHeight="1" x14ac:dyDescent="0.15">
      <c r="A82" s="320"/>
      <c r="B82" s="321"/>
      <c r="C82" s="361" t="s">
        <v>34</v>
      </c>
      <c r="D82" s="362"/>
      <c r="E82" s="362"/>
      <c r="F82" s="362"/>
      <c r="G82" s="362"/>
      <c r="H82" s="362"/>
      <c r="I82" s="362"/>
      <c r="J82" s="362"/>
      <c r="K82" s="362"/>
      <c r="L82" s="362"/>
      <c r="M82" s="362"/>
      <c r="N82" s="362"/>
      <c r="O82" s="362"/>
      <c r="P82" s="362"/>
      <c r="Q82" s="362"/>
      <c r="R82" s="362"/>
      <c r="S82" s="362"/>
      <c r="T82" s="362"/>
      <c r="U82" s="362"/>
      <c r="V82" s="362"/>
      <c r="W82" s="362"/>
      <c r="X82" s="362"/>
      <c r="Y82" s="362"/>
      <c r="Z82" s="362"/>
      <c r="AA82" s="362"/>
      <c r="AB82" s="362"/>
      <c r="AC82" s="362"/>
      <c r="AD82" s="362"/>
      <c r="AE82" s="362"/>
      <c r="AF82" s="362"/>
      <c r="AG82" s="362"/>
      <c r="AH82" s="362"/>
      <c r="AI82" s="362"/>
      <c r="AJ82" s="363"/>
      <c r="AN82" s="113"/>
    </row>
    <row r="83" spans="1:75" x14ac:dyDescent="0.15">
      <c r="A83" s="320"/>
      <c r="B83" s="321"/>
      <c r="C83" s="364"/>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6"/>
      <c r="AN83" s="113"/>
    </row>
    <row r="84" spans="1:75" ht="12" customHeight="1" x14ac:dyDescent="0.15">
      <c r="A84" s="320"/>
      <c r="B84" s="321"/>
      <c r="C84" s="364"/>
      <c r="D84" s="365"/>
      <c r="E84" s="365"/>
      <c r="F84" s="365"/>
      <c r="G84" s="365"/>
      <c r="H84" s="365"/>
      <c r="I84" s="365"/>
      <c r="J84" s="365"/>
      <c r="K84" s="365"/>
      <c r="L84" s="365"/>
      <c r="M84" s="365"/>
      <c r="N84" s="365"/>
      <c r="O84" s="365"/>
      <c r="P84" s="365"/>
      <c r="Q84" s="365"/>
      <c r="R84" s="365"/>
      <c r="S84" s="365"/>
      <c r="T84" s="365"/>
      <c r="U84" s="365"/>
      <c r="V84" s="365"/>
      <c r="W84" s="365"/>
      <c r="X84" s="365"/>
      <c r="Y84" s="365"/>
      <c r="Z84" s="365"/>
      <c r="AA84" s="365"/>
      <c r="AB84" s="365"/>
      <c r="AC84" s="365"/>
      <c r="AD84" s="365"/>
      <c r="AE84" s="365"/>
      <c r="AF84" s="365"/>
      <c r="AG84" s="365"/>
      <c r="AH84" s="365"/>
      <c r="AI84" s="365"/>
      <c r="AJ84" s="366"/>
      <c r="AN84" s="113"/>
    </row>
    <row r="85" spans="1:75" ht="12" customHeight="1" x14ac:dyDescent="0.15">
      <c r="A85" s="193"/>
      <c r="B85" s="194"/>
      <c r="C85" s="367" t="s">
        <v>52</v>
      </c>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9"/>
      <c r="AL85" s="122"/>
      <c r="AO85" s="109"/>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row>
    <row r="86" spans="1:75" ht="12" customHeight="1" x14ac:dyDescent="0.15">
      <c r="A86" s="193"/>
      <c r="B86" s="194"/>
      <c r="C86" s="364"/>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6"/>
      <c r="AO86" s="109"/>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row>
    <row r="87" spans="1:75" ht="12" customHeight="1" thickBot="1" x14ac:dyDescent="0.2">
      <c r="A87" s="193"/>
      <c r="B87" s="194"/>
      <c r="C87" s="370"/>
      <c r="D87" s="371"/>
      <c r="E87" s="371"/>
      <c r="F87" s="371"/>
      <c r="G87" s="371"/>
      <c r="H87" s="371"/>
      <c r="I87" s="371"/>
      <c r="J87" s="371"/>
      <c r="K87" s="371"/>
      <c r="L87" s="371"/>
      <c r="M87" s="371"/>
      <c r="N87" s="371"/>
      <c r="O87" s="371"/>
      <c r="P87" s="371"/>
      <c r="Q87" s="371"/>
      <c r="R87" s="371"/>
      <c r="S87" s="371"/>
      <c r="T87" s="371"/>
      <c r="U87" s="371"/>
      <c r="V87" s="371"/>
      <c r="W87" s="371"/>
      <c r="X87" s="371"/>
      <c r="Y87" s="371"/>
      <c r="Z87" s="371"/>
      <c r="AA87" s="371"/>
      <c r="AB87" s="371"/>
      <c r="AC87" s="371"/>
      <c r="AD87" s="371"/>
      <c r="AE87" s="371"/>
      <c r="AF87" s="371"/>
      <c r="AG87" s="371"/>
      <c r="AH87" s="371"/>
      <c r="AI87" s="371"/>
      <c r="AJ87" s="372"/>
      <c r="AO87" s="109"/>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row>
    <row r="88" spans="1:75" ht="12" customHeight="1" x14ac:dyDescent="0.15">
      <c r="A88" s="373" t="s">
        <v>53</v>
      </c>
      <c r="B88" s="374"/>
      <c r="C88" s="374"/>
      <c r="D88" s="374"/>
      <c r="E88" s="374"/>
      <c r="F88" s="374"/>
      <c r="G88" s="375"/>
      <c r="H88" s="382" t="s">
        <v>35</v>
      </c>
      <c r="I88" s="383"/>
      <c r="J88" s="383"/>
      <c r="K88" s="383"/>
      <c r="L88" s="383"/>
      <c r="M88" s="383"/>
      <c r="N88" s="383"/>
      <c r="O88" s="383"/>
      <c r="P88" s="383"/>
      <c r="Q88" s="383"/>
      <c r="R88" s="383"/>
      <c r="S88" s="383"/>
      <c r="T88" s="383"/>
      <c r="U88" s="383"/>
      <c r="V88" s="383"/>
      <c r="W88" s="383"/>
      <c r="X88" s="384"/>
      <c r="Y88" s="385" t="s">
        <v>36</v>
      </c>
      <c r="Z88" s="384"/>
      <c r="AA88" s="386" t="s">
        <v>37</v>
      </c>
      <c r="AB88" s="386"/>
      <c r="AC88" s="386"/>
      <c r="AD88" s="386"/>
      <c r="AE88" s="386"/>
      <c r="AF88" s="386" t="s">
        <v>38</v>
      </c>
      <c r="AG88" s="386"/>
      <c r="AH88" s="386"/>
      <c r="AI88" s="386"/>
      <c r="AJ88" s="387"/>
      <c r="AN88" s="113"/>
    </row>
    <row r="89" spans="1:75" ht="12" customHeight="1" x14ac:dyDescent="0.15">
      <c r="A89" s="376"/>
      <c r="B89" s="377"/>
      <c r="C89" s="377"/>
      <c r="D89" s="377"/>
      <c r="E89" s="377"/>
      <c r="F89" s="377"/>
      <c r="G89" s="378"/>
      <c r="H89" s="388"/>
      <c r="I89" s="389"/>
      <c r="J89" s="389"/>
      <c r="K89" s="389"/>
      <c r="L89" s="389"/>
      <c r="M89" s="389"/>
      <c r="N89" s="389"/>
      <c r="O89" s="389"/>
      <c r="P89" s="389"/>
      <c r="Q89" s="389"/>
      <c r="R89" s="389"/>
      <c r="S89" s="389"/>
      <c r="T89" s="389"/>
      <c r="U89" s="389"/>
      <c r="V89" s="389"/>
      <c r="W89" s="389"/>
      <c r="X89" s="390"/>
      <c r="Y89" s="391"/>
      <c r="Z89" s="392"/>
      <c r="AA89" s="393"/>
      <c r="AB89" s="393"/>
      <c r="AC89" s="393"/>
      <c r="AD89" s="393"/>
      <c r="AE89" s="393"/>
      <c r="AF89" s="393"/>
      <c r="AG89" s="393"/>
      <c r="AH89" s="393"/>
      <c r="AI89" s="393"/>
      <c r="AJ89" s="394"/>
      <c r="AN89" s="113"/>
    </row>
    <row r="90" spans="1:75" ht="12" customHeight="1" x14ac:dyDescent="0.15">
      <c r="A90" s="376"/>
      <c r="B90" s="377"/>
      <c r="C90" s="377"/>
      <c r="D90" s="377"/>
      <c r="E90" s="377"/>
      <c r="F90" s="377"/>
      <c r="G90" s="378"/>
      <c r="H90" s="395"/>
      <c r="I90" s="396"/>
      <c r="J90" s="396"/>
      <c r="K90" s="396"/>
      <c r="L90" s="396"/>
      <c r="M90" s="396"/>
      <c r="N90" s="396"/>
      <c r="O90" s="396"/>
      <c r="P90" s="396"/>
      <c r="Q90" s="396"/>
      <c r="R90" s="396"/>
      <c r="S90" s="396"/>
      <c r="T90" s="396"/>
      <c r="U90" s="396"/>
      <c r="V90" s="396"/>
      <c r="W90" s="396"/>
      <c r="X90" s="397"/>
      <c r="Y90" s="391"/>
      <c r="Z90" s="392"/>
      <c r="AA90" s="398"/>
      <c r="AB90" s="398"/>
      <c r="AC90" s="398"/>
      <c r="AD90" s="398"/>
      <c r="AE90" s="398"/>
      <c r="AF90" s="398"/>
      <c r="AG90" s="398"/>
      <c r="AH90" s="398"/>
      <c r="AI90" s="398"/>
      <c r="AJ90" s="399"/>
      <c r="AN90" s="113"/>
    </row>
    <row r="91" spans="1:75" ht="12" customHeight="1" x14ac:dyDescent="0.15">
      <c r="A91" s="376"/>
      <c r="B91" s="377"/>
      <c r="C91" s="377"/>
      <c r="D91" s="377"/>
      <c r="E91" s="377"/>
      <c r="F91" s="377"/>
      <c r="G91" s="378"/>
      <c r="H91" s="395"/>
      <c r="I91" s="396"/>
      <c r="J91" s="396"/>
      <c r="K91" s="396"/>
      <c r="L91" s="396"/>
      <c r="M91" s="396"/>
      <c r="N91" s="396"/>
      <c r="O91" s="396"/>
      <c r="P91" s="396"/>
      <c r="Q91" s="396"/>
      <c r="R91" s="396"/>
      <c r="S91" s="396"/>
      <c r="T91" s="396"/>
      <c r="U91" s="396"/>
      <c r="V91" s="396"/>
      <c r="W91" s="396"/>
      <c r="X91" s="397"/>
      <c r="Y91" s="391"/>
      <c r="Z91" s="392"/>
      <c r="AA91" s="398"/>
      <c r="AB91" s="398"/>
      <c r="AC91" s="398"/>
      <c r="AD91" s="398"/>
      <c r="AE91" s="398"/>
      <c r="AF91" s="398"/>
      <c r="AG91" s="398"/>
      <c r="AH91" s="398"/>
      <c r="AI91" s="398"/>
      <c r="AJ91" s="399"/>
      <c r="AN91" s="113"/>
    </row>
    <row r="92" spans="1:75" ht="12" customHeight="1" x14ac:dyDescent="0.15">
      <c r="A92" s="376"/>
      <c r="B92" s="377"/>
      <c r="C92" s="377"/>
      <c r="D92" s="377"/>
      <c r="E92" s="377"/>
      <c r="F92" s="377"/>
      <c r="G92" s="378"/>
      <c r="H92" s="395"/>
      <c r="I92" s="396"/>
      <c r="J92" s="396"/>
      <c r="K92" s="396"/>
      <c r="L92" s="396"/>
      <c r="M92" s="396"/>
      <c r="N92" s="396"/>
      <c r="O92" s="396"/>
      <c r="P92" s="396"/>
      <c r="Q92" s="396"/>
      <c r="R92" s="396"/>
      <c r="S92" s="396"/>
      <c r="T92" s="396"/>
      <c r="U92" s="396"/>
      <c r="V92" s="396"/>
      <c r="W92" s="396"/>
      <c r="X92" s="397"/>
      <c r="Y92" s="391"/>
      <c r="Z92" s="392"/>
      <c r="AA92" s="398"/>
      <c r="AB92" s="398"/>
      <c r="AC92" s="398"/>
      <c r="AD92" s="398"/>
      <c r="AE92" s="398"/>
      <c r="AF92" s="398"/>
      <c r="AG92" s="398"/>
      <c r="AH92" s="398"/>
      <c r="AI92" s="398"/>
      <c r="AJ92" s="399"/>
      <c r="AN92" s="113"/>
    </row>
    <row r="93" spans="1:75" ht="12" customHeight="1" x14ac:dyDescent="0.15">
      <c r="A93" s="376"/>
      <c r="B93" s="377"/>
      <c r="C93" s="377"/>
      <c r="D93" s="377"/>
      <c r="E93" s="377"/>
      <c r="F93" s="377"/>
      <c r="G93" s="378"/>
      <c r="H93" s="395"/>
      <c r="I93" s="396"/>
      <c r="J93" s="396"/>
      <c r="K93" s="396"/>
      <c r="L93" s="396"/>
      <c r="M93" s="396"/>
      <c r="N93" s="396"/>
      <c r="O93" s="396"/>
      <c r="P93" s="396"/>
      <c r="Q93" s="396"/>
      <c r="R93" s="396"/>
      <c r="S93" s="396"/>
      <c r="T93" s="396"/>
      <c r="U93" s="396"/>
      <c r="V93" s="396"/>
      <c r="W93" s="396"/>
      <c r="X93" s="397"/>
      <c r="Y93" s="391"/>
      <c r="Z93" s="392"/>
      <c r="AA93" s="398"/>
      <c r="AB93" s="398"/>
      <c r="AC93" s="398"/>
      <c r="AD93" s="398"/>
      <c r="AE93" s="398"/>
      <c r="AF93" s="398"/>
      <c r="AG93" s="398"/>
      <c r="AH93" s="398"/>
      <c r="AI93" s="398"/>
      <c r="AJ93" s="399"/>
      <c r="AN93" s="113"/>
    </row>
    <row r="94" spans="1:75" ht="12" hidden="1" customHeight="1" x14ac:dyDescent="0.15">
      <c r="A94" s="376"/>
      <c r="B94" s="377"/>
      <c r="C94" s="377"/>
      <c r="D94" s="377"/>
      <c r="E94" s="377"/>
      <c r="F94" s="377"/>
      <c r="G94" s="378"/>
      <c r="H94" s="395"/>
      <c r="I94" s="396"/>
      <c r="J94" s="396"/>
      <c r="K94" s="396"/>
      <c r="L94" s="396"/>
      <c r="M94" s="396"/>
      <c r="N94" s="396"/>
      <c r="O94" s="396"/>
      <c r="P94" s="396"/>
      <c r="Q94" s="396"/>
      <c r="R94" s="396"/>
      <c r="S94" s="396"/>
      <c r="T94" s="396"/>
      <c r="U94" s="396"/>
      <c r="V94" s="396"/>
      <c r="W94" s="396"/>
      <c r="X94" s="397"/>
      <c r="Y94" s="391"/>
      <c r="Z94" s="392"/>
      <c r="AA94" s="398"/>
      <c r="AB94" s="398"/>
      <c r="AC94" s="398"/>
      <c r="AD94" s="398"/>
      <c r="AE94" s="398"/>
      <c r="AF94" s="398"/>
      <c r="AG94" s="398"/>
      <c r="AH94" s="398"/>
      <c r="AI94" s="398"/>
      <c r="AJ94" s="399"/>
      <c r="AN94" s="113"/>
    </row>
    <row r="95" spans="1:75" ht="12" hidden="1" customHeight="1" x14ac:dyDescent="0.15">
      <c r="A95" s="376"/>
      <c r="B95" s="377"/>
      <c r="C95" s="377"/>
      <c r="D95" s="377"/>
      <c r="E95" s="377"/>
      <c r="F95" s="377"/>
      <c r="G95" s="378"/>
      <c r="H95" s="395"/>
      <c r="I95" s="396"/>
      <c r="J95" s="396"/>
      <c r="K95" s="396"/>
      <c r="L95" s="396"/>
      <c r="M95" s="396"/>
      <c r="N95" s="396"/>
      <c r="O95" s="396"/>
      <c r="P95" s="396"/>
      <c r="Q95" s="396"/>
      <c r="R95" s="396"/>
      <c r="S95" s="396"/>
      <c r="T95" s="396"/>
      <c r="U95" s="396"/>
      <c r="V95" s="396"/>
      <c r="W95" s="396"/>
      <c r="X95" s="397"/>
      <c r="Y95" s="391"/>
      <c r="Z95" s="392"/>
      <c r="AA95" s="398"/>
      <c r="AB95" s="398"/>
      <c r="AC95" s="398"/>
      <c r="AD95" s="398"/>
      <c r="AE95" s="398"/>
      <c r="AF95" s="398"/>
      <c r="AG95" s="398"/>
      <c r="AH95" s="398"/>
      <c r="AI95" s="398"/>
      <c r="AJ95" s="399"/>
      <c r="AN95" s="113"/>
    </row>
    <row r="96" spans="1:75" ht="12" hidden="1" customHeight="1" x14ac:dyDescent="0.15">
      <c r="A96" s="376"/>
      <c r="B96" s="377"/>
      <c r="C96" s="377"/>
      <c r="D96" s="377"/>
      <c r="E96" s="377"/>
      <c r="F96" s="377"/>
      <c r="G96" s="378"/>
      <c r="H96" s="395"/>
      <c r="I96" s="396"/>
      <c r="J96" s="396"/>
      <c r="K96" s="396"/>
      <c r="L96" s="396"/>
      <c r="M96" s="396"/>
      <c r="N96" s="396"/>
      <c r="O96" s="396"/>
      <c r="P96" s="396"/>
      <c r="Q96" s="396"/>
      <c r="R96" s="396"/>
      <c r="S96" s="396"/>
      <c r="T96" s="396"/>
      <c r="U96" s="396"/>
      <c r="V96" s="396"/>
      <c r="W96" s="396"/>
      <c r="X96" s="397"/>
      <c r="Y96" s="391"/>
      <c r="Z96" s="392"/>
      <c r="AA96" s="398"/>
      <c r="AB96" s="398"/>
      <c r="AC96" s="398"/>
      <c r="AD96" s="398"/>
      <c r="AE96" s="398"/>
      <c r="AF96" s="398"/>
      <c r="AG96" s="398"/>
      <c r="AH96" s="398"/>
      <c r="AI96" s="398"/>
      <c r="AJ96" s="399"/>
      <c r="AN96" s="113"/>
    </row>
    <row r="97" spans="1:40" ht="12" hidden="1" customHeight="1" x14ac:dyDescent="0.15">
      <c r="A97" s="376"/>
      <c r="B97" s="377"/>
      <c r="C97" s="377"/>
      <c r="D97" s="377"/>
      <c r="E97" s="377"/>
      <c r="F97" s="377"/>
      <c r="G97" s="378"/>
      <c r="H97" s="395"/>
      <c r="I97" s="396"/>
      <c r="J97" s="396"/>
      <c r="K97" s="396"/>
      <c r="L97" s="396"/>
      <c r="M97" s="396"/>
      <c r="N97" s="396"/>
      <c r="O97" s="396"/>
      <c r="P97" s="396"/>
      <c r="Q97" s="396"/>
      <c r="R97" s="396"/>
      <c r="S97" s="396"/>
      <c r="T97" s="396"/>
      <c r="U97" s="396"/>
      <c r="V97" s="396"/>
      <c r="W97" s="396"/>
      <c r="X97" s="397"/>
      <c r="Y97" s="391"/>
      <c r="Z97" s="392"/>
      <c r="AA97" s="398"/>
      <c r="AB97" s="398"/>
      <c r="AC97" s="398"/>
      <c r="AD97" s="398"/>
      <c r="AE97" s="398"/>
      <c r="AF97" s="398"/>
      <c r="AG97" s="398"/>
      <c r="AH97" s="398"/>
      <c r="AI97" s="398"/>
      <c r="AJ97" s="399"/>
      <c r="AN97" s="113"/>
    </row>
    <row r="98" spans="1:40" ht="12" hidden="1" customHeight="1" x14ac:dyDescent="0.15">
      <c r="A98" s="379"/>
      <c r="B98" s="380"/>
      <c r="C98" s="380"/>
      <c r="D98" s="380"/>
      <c r="E98" s="380"/>
      <c r="F98" s="380"/>
      <c r="G98" s="381"/>
      <c r="H98" s="395"/>
      <c r="I98" s="396"/>
      <c r="J98" s="396"/>
      <c r="K98" s="396"/>
      <c r="L98" s="396"/>
      <c r="M98" s="396"/>
      <c r="N98" s="396"/>
      <c r="O98" s="396"/>
      <c r="P98" s="396"/>
      <c r="Q98" s="396"/>
      <c r="R98" s="396"/>
      <c r="S98" s="396"/>
      <c r="T98" s="396"/>
      <c r="U98" s="396"/>
      <c r="V98" s="396"/>
      <c r="W98" s="396"/>
      <c r="X98" s="397"/>
      <c r="Y98" s="391"/>
      <c r="Z98" s="392"/>
      <c r="AA98" s="398"/>
      <c r="AB98" s="398"/>
      <c r="AC98" s="398"/>
      <c r="AD98" s="398"/>
      <c r="AE98" s="398"/>
      <c r="AF98" s="398"/>
      <c r="AG98" s="398"/>
      <c r="AH98" s="398"/>
      <c r="AI98" s="398"/>
      <c r="AJ98" s="399"/>
      <c r="AN98" s="113"/>
    </row>
    <row r="99" spans="1:40" ht="12" customHeight="1" x14ac:dyDescent="0.15">
      <c r="A99" s="400" t="s">
        <v>54</v>
      </c>
      <c r="B99" s="401"/>
      <c r="C99" s="401"/>
      <c r="D99" s="401"/>
      <c r="E99" s="401"/>
      <c r="F99" s="401"/>
      <c r="G99" s="402"/>
      <c r="H99" s="403" t="s">
        <v>29</v>
      </c>
      <c r="I99" s="404"/>
      <c r="J99" s="404"/>
      <c r="K99" s="404"/>
      <c r="L99" s="404"/>
      <c r="M99" s="404"/>
      <c r="N99" s="404"/>
      <c r="O99" s="404"/>
      <c r="P99" s="404"/>
      <c r="Q99" s="404"/>
      <c r="R99" s="404"/>
      <c r="S99" s="404"/>
      <c r="T99" s="404"/>
      <c r="U99" s="404"/>
      <c r="V99" s="404"/>
      <c r="W99" s="404"/>
      <c r="X99" s="405"/>
      <c r="Y99" s="406" t="s">
        <v>36</v>
      </c>
      <c r="Z99" s="405"/>
      <c r="AA99" s="406" t="s">
        <v>39</v>
      </c>
      <c r="AB99" s="404"/>
      <c r="AC99" s="404"/>
      <c r="AD99" s="404"/>
      <c r="AE99" s="404"/>
      <c r="AF99" s="404"/>
      <c r="AG99" s="404"/>
      <c r="AH99" s="404"/>
      <c r="AI99" s="404"/>
      <c r="AJ99" s="407"/>
      <c r="AN99" s="113"/>
    </row>
    <row r="100" spans="1:40" ht="12" customHeight="1" x14ac:dyDescent="0.15">
      <c r="A100" s="376"/>
      <c r="B100" s="377"/>
      <c r="C100" s="377"/>
      <c r="D100" s="377"/>
      <c r="E100" s="377"/>
      <c r="F100" s="377"/>
      <c r="G100" s="378"/>
      <c r="H100" s="408" t="s">
        <v>40</v>
      </c>
      <c r="I100" s="409"/>
      <c r="J100" s="409"/>
      <c r="K100" s="409"/>
      <c r="L100" s="409"/>
      <c r="M100" s="409"/>
      <c r="N100" s="409"/>
      <c r="O100" s="409"/>
      <c r="P100" s="409"/>
      <c r="Q100" s="409"/>
      <c r="R100" s="409"/>
      <c r="S100" s="409"/>
      <c r="T100" s="409"/>
      <c r="U100" s="409"/>
      <c r="V100" s="409"/>
      <c r="W100" s="409"/>
      <c r="X100" s="410"/>
      <c r="Y100" s="411"/>
      <c r="Z100" s="412"/>
      <c r="AA100" s="413"/>
      <c r="AB100" s="414"/>
      <c r="AC100" s="414"/>
      <c r="AD100" s="414"/>
      <c r="AE100" s="414"/>
      <c r="AF100" s="414"/>
      <c r="AG100" s="414"/>
      <c r="AH100" s="414"/>
      <c r="AI100" s="414"/>
      <c r="AJ100" s="415"/>
      <c r="AN100" s="113"/>
    </row>
    <row r="101" spans="1:40" ht="12" customHeight="1" x14ac:dyDescent="0.15">
      <c r="A101" s="376"/>
      <c r="B101" s="377"/>
      <c r="C101" s="377"/>
      <c r="D101" s="377"/>
      <c r="E101" s="377"/>
      <c r="F101" s="377"/>
      <c r="G101" s="378"/>
      <c r="H101" s="416" t="s">
        <v>41</v>
      </c>
      <c r="I101" s="417"/>
      <c r="J101" s="417"/>
      <c r="K101" s="417"/>
      <c r="L101" s="417"/>
      <c r="M101" s="417"/>
      <c r="N101" s="417"/>
      <c r="O101" s="417"/>
      <c r="P101" s="417"/>
      <c r="Q101" s="417"/>
      <c r="R101" s="417"/>
      <c r="S101" s="417"/>
      <c r="T101" s="417"/>
      <c r="U101" s="417"/>
      <c r="V101" s="417"/>
      <c r="W101" s="417"/>
      <c r="X101" s="418"/>
      <c r="Y101" s="411" t="s">
        <v>42</v>
      </c>
      <c r="Z101" s="412"/>
      <c r="AA101" s="419"/>
      <c r="AB101" s="420"/>
      <c r="AC101" s="420"/>
      <c r="AD101" s="420"/>
      <c r="AE101" s="420"/>
      <c r="AF101" s="420"/>
      <c r="AG101" s="420"/>
      <c r="AH101" s="420"/>
      <c r="AI101" s="420"/>
      <c r="AJ101" s="421"/>
      <c r="AN101" s="113"/>
    </row>
    <row r="102" spans="1:40" ht="12" customHeight="1" x14ac:dyDescent="0.15">
      <c r="A102" s="379"/>
      <c r="B102" s="380"/>
      <c r="C102" s="380"/>
      <c r="D102" s="380"/>
      <c r="E102" s="380"/>
      <c r="F102" s="380"/>
      <c r="G102" s="381"/>
      <c r="H102" s="422" t="s">
        <v>43</v>
      </c>
      <c r="I102" s="423"/>
      <c r="J102" s="423"/>
      <c r="K102" s="423"/>
      <c r="L102" s="423"/>
      <c r="M102" s="423"/>
      <c r="N102" s="423"/>
      <c r="O102" s="423"/>
      <c r="P102" s="423"/>
      <c r="Q102" s="423"/>
      <c r="R102" s="423"/>
      <c r="S102" s="423"/>
      <c r="T102" s="423"/>
      <c r="U102" s="423"/>
      <c r="V102" s="423"/>
      <c r="W102" s="423"/>
      <c r="X102" s="424"/>
      <c r="Y102" s="425"/>
      <c r="Z102" s="426"/>
      <c r="AA102" s="427"/>
      <c r="AB102" s="428"/>
      <c r="AC102" s="428"/>
      <c r="AD102" s="428"/>
      <c r="AE102" s="428"/>
      <c r="AF102" s="428"/>
      <c r="AG102" s="428"/>
      <c r="AH102" s="428"/>
      <c r="AI102" s="428"/>
      <c r="AJ102" s="429"/>
      <c r="AN102" s="113"/>
    </row>
    <row r="103" spans="1:40" ht="12" customHeight="1" x14ac:dyDescent="0.15">
      <c r="A103" s="467" t="s">
        <v>44</v>
      </c>
      <c r="B103" s="468"/>
      <c r="C103" s="468"/>
      <c r="D103" s="468"/>
      <c r="E103" s="468"/>
      <c r="F103" s="468"/>
      <c r="G103" s="469"/>
      <c r="H103" s="403" t="s">
        <v>35</v>
      </c>
      <c r="I103" s="404"/>
      <c r="J103" s="404"/>
      <c r="K103" s="404"/>
      <c r="L103" s="404"/>
      <c r="M103" s="404"/>
      <c r="N103" s="404"/>
      <c r="O103" s="404"/>
      <c r="P103" s="404"/>
      <c r="Q103" s="404"/>
      <c r="R103" s="404"/>
      <c r="S103" s="404"/>
      <c r="T103" s="404"/>
      <c r="U103" s="404"/>
      <c r="V103" s="404"/>
      <c r="W103" s="404"/>
      <c r="X103" s="405"/>
      <c r="Y103" s="406" t="s">
        <v>36</v>
      </c>
      <c r="Z103" s="405"/>
      <c r="AA103" s="406" t="s">
        <v>37</v>
      </c>
      <c r="AB103" s="404"/>
      <c r="AC103" s="404"/>
      <c r="AD103" s="404"/>
      <c r="AE103" s="405"/>
      <c r="AF103" s="406" t="s">
        <v>38</v>
      </c>
      <c r="AG103" s="404"/>
      <c r="AH103" s="404"/>
      <c r="AI103" s="404"/>
      <c r="AJ103" s="407"/>
      <c r="AN103" s="113"/>
    </row>
    <row r="104" spans="1:40" ht="17.25" customHeight="1" x14ac:dyDescent="0.15">
      <c r="A104" s="470"/>
      <c r="B104" s="471"/>
      <c r="C104" s="471"/>
      <c r="D104" s="471"/>
      <c r="E104" s="471"/>
      <c r="F104" s="471"/>
      <c r="G104" s="472"/>
      <c r="H104" s="445" t="s">
        <v>55</v>
      </c>
      <c r="I104" s="446"/>
      <c r="J104" s="447" t="s">
        <v>29</v>
      </c>
      <c r="K104" s="448"/>
      <c r="L104" s="448"/>
      <c r="M104" s="448"/>
      <c r="N104" s="448"/>
      <c r="O104" s="448"/>
      <c r="P104" s="448"/>
      <c r="Q104" s="448"/>
      <c r="R104" s="448"/>
      <c r="S104" s="448"/>
      <c r="T104" s="448"/>
      <c r="U104" s="448"/>
      <c r="V104" s="448"/>
      <c r="W104" s="448"/>
      <c r="X104" s="449"/>
      <c r="Y104" s="450"/>
      <c r="Z104" s="451"/>
      <c r="AA104" s="452"/>
      <c r="AB104" s="452"/>
      <c r="AC104" s="452"/>
      <c r="AD104" s="452"/>
      <c r="AE104" s="452"/>
      <c r="AF104" s="452"/>
      <c r="AG104" s="452"/>
      <c r="AH104" s="452"/>
      <c r="AI104" s="452"/>
      <c r="AJ104" s="453"/>
      <c r="AN104" s="113"/>
    </row>
    <row r="105" spans="1:40" x14ac:dyDescent="0.15">
      <c r="A105" s="470"/>
      <c r="B105" s="471"/>
      <c r="C105" s="471"/>
      <c r="D105" s="471"/>
      <c r="E105" s="471"/>
      <c r="F105" s="471"/>
      <c r="G105" s="472"/>
      <c r="H105" s="430"/>
      <c r="I105" s="431"/>
      <c r="J105" s="432" t="s">
        <v>56</v>
      </c>
      <c r="K105" s="432"/>
      <c r="L105" s="432"/>
      <c r="M105" s="432"/>
      <c r="N105" s="432"/>
      <c r="O105" s="432"/>
      <c r="P105" s="432"/>
      <c r="Q105" s="432"/>
      <c r="R105" s="432"/>
      <c r="S105" s="432"/>
      <c r="T105" s="432"/>
      <c r="U105" s="432"/>
      <c r="V105" s="432"/>
      <c r="W105" s="432"/>
      <c r="X105" s="433"/>
      <c r="Y105" s="434"/>
      <c r="Z105" s="435"/>
      <c r="AA105" s="436"/>
      <c r="AB105" s="436"/>
      <c r="AC105" s="436"/>
      <c r="AD105" s="436"/>
      <c r="AE105" s="436"/>
      <c r="AF105" s="436"/>
      <c r="AG105" s="436"/>
      <c r="AH105" s="436"/>
      <c r="AI105" s="436"/>
      <c r="AJ105" s="437"/>
      <c r="AN105" s="113"/>
    </row>
    <row r="106" spans="1:40" x14ac:dyDescent="0.15">
      <c r="A106" s="470"/>
      <c r="B106" s="471"/>
      <c r="C106" s="471"/>
      <c r="D106" s="471"/>
      <c r="E106" s="471"/>
      <c r="F106" s="471"/>
      <c r="G106" s="472"/>
      <c r="H106" s="438">
        <v>1</v>
      </c>
      <c r="I106" s="439"/>
      <c r="J106" s="440"/>
      <c r="K106" s="441"/>
      <c r="L106" s="441"/>
      <c r="M106" s="441"/>
      <c r="N106" s="441"/>
      <c r="O106" s="441"/>
      <c r="P106" s="441"/>
      <c r="Q106" s="441"/>
      <c r="R106" s="441"/>
      <c r="S106" s="441"/>
      <c r="T106" s="441"/>
      <c r="U106" s="441"/>
      <c r="V106" s="441"/>
      <c r="W106" s="441"/>
      <c r="X106" s="442"/>
      <c r="Y106" s="391"/>
      <c r="Z106" s="392"/>
      <c r="AA106" s="443"/>
      <c r="AB106" s="443"/>
      <c r="AC106" s="443"/>
      <c r="AD106" s="443"/>
      <c r="AE106" s="443"/>
      <c r="AF106" s="443"/>
      <c r="AG106" s="443"/>
      <c r="AH106" s="443"/>
      <c r="AI106" s="443"/>
      <c r="AJ106" s="444"/>
      <c r="AN106" s="113"/>
    </row>
    <row r="107" spans="1:40" x14ac:dyDescent="0.15">
      <c r="A107" s="470"/>
      <c r="B107" s="471"/>
      <c r="C107" s="471"/>
      <c r="D107" s="471"/>
      <c r="E107" s="471"/>
      <c r="F107" s="471"/>
      <c r="G107" s="472"/>
      <c r="H107" s="454">
        <v>2</v>
      </c>
      <c r="I107" s="455"/>
      <c r="J107" s="440"/>
      <c r="K107" s="441"/>
      <c r="L107" s="441"/>
      <c r="M107" s="441"/>
      <c r="N107" s="441"/>
      <c r="O107" s="441"/>
      <c r="P107" s="441"/>
      <c r="Q107" s="441"/>
      <c r="R107" s="441"/>
      <c r="S107" s="441"/>
      <c r="T107" s="441"/>
      <c r="U107" s="441"/>
      <c r="V107" s="441"/>
      <c r="W107" s="441"/>
      <c r="X107" s="442"/>
      <c r="Y107" s="391"/>
      <c r="Z107" s="392"/>
      <c r="AA107" s="443"/>
      <c r="AB107" s="443"/>
      <c r="AC107" s="443"/>
      <c r="AD107" s="443"/>
      <c r="AE107" s="443"/>
      <c r="AF107" s="443"/>
      <c r="AG107" s="443"/>
      <c r="AH107" s="443"/>
      <c r="AI107" s="443"/>
      <c r="AJ107" s="444"/>
      <c r="AN107" s="113"/>
    </row>
    <row r="108" spans="1:40" x14ac:dyDescent="0.15">
      <c r="A108" s="470"/>
      <c r="B108" s="471"/>
      <c r="C108" s="471"/>
      <c r="D108" s="471"/>
      <c r="E108" s="471"/>
      <c r="F108" s="471"/>
      <c r="G108" s="472"/>
      <c r="H108" s="454">
        <v>3</v>
      </c>
      <c r="I108" s="455"/>
      <c r="J108" s="440"/>
      <c r="K108" s="441"/>
      <c r="L108" s="441"/>
      <c r="M108" s="441"/>
      <c r="N108" s="441"/>
      <c r="O108" s="441"/>
      <c r="P108" s="441"/>
      <c r="Q108" s="441"/>
      <c r="R108" s="441"/>
      <c r="S108" s="441"/>
      <c r="T108" s="441"/>
      <c r="U108" s="441"/>
      <c r="V108" s="441"/>
      <c r="W108" s="441"/>
      <c r="X108" s="442"/>
      <c r="Y108" s="201"/>
      <c r="Z108" s="202"/>
      <c r="AA108" s="443"/>
      <c r="AB108" s="443"/>
      <c r="AC108" s="443"/>
      <c r="AD108" s="443"/>
      <c r="AE108" s="443"/>
      <c r="AF108" s="443"/>
      <c r="AG108" s="443"/>
      <c r="AH108" s="443"/>
      <c r="AI108" s="443"/>
      <c r="AJ108" s="444"/>
      <c r="AN108" s="113"/>
    </row>
    <row r="109" spans="1:40" hidden="1" x14ac:dyDescent="0.15">
      <c r="A109" s="470"/>
      <c r="B109" s="471"/>
      <c r="C109" s="471"/>
      <c r="D109" s="471"/>
      <c r="E109" s="471"/>
      <c r="F109" s="471"/>
      <c r="G109" s="472"/>
      <c r="H109" s="454">
        <v>4</v>
      </c>
      <c r="I109" s="455"/>
      <c r="J109" s="70"/>
      <c r="K109" s="71"/>
      <c r="L109" s="71"/>
      <c r="M109" s="71"/>
      <c r="N109" s="71"/>
      <c r="O109" s="71"/>
      <c r="P109" s="71"/>
      <c r="Q109" s="71"/>
      <c r="R109" s="71"/>
      <c r="S109" s="71"/>
      <c r="T109" s="71"/>
      <c r="U109" s="71"/>
      <c r="V109" s="71"/>
      <c r="W109" s="71"/>
      <c r="X109" s="72"/>
      <c r="Y109" s="195"/>
      <c r="Z109" s="196"/>
      <c r="AA109" s="443"/>
      <c r="AB109" s="443"/>
      <c r="AC109" s="443"/>
      <c r="AD109" s="443"/>
      <c r="AE109" s="443"/>
      <c r="AF109" s="443"/>
      <c r="AG109" s="443"/>
      <c r="AH109" s="443"/>
      <c r="AI109" s="443"/>
      <c r="AJ109" s="444"/>
      <c r="AN109" s="113"/>
    </row>
    <row r="110" spans="1:40" hidden="1" x14ac:dyDescent="0.15">
      <c r="A110" s="470"/>
      <c r="B110" s="471"/>
      <c r="C110" s="471"/>
      <c r="D110" s="471"/>
      <c r="E110" s="471"/>
      <c r="F110" s="471"/>
      <c r="G110" s="472"/>
      <c r="H110" s="454">
        <v>5</v>
      </c>
      <c r="I110" s="455"/>
      <c r="J110" s="70"/>
      <c r="K110" s="71"/>
      <c r="L110" s="71"/>
      <c r="M110" s="71"/>
      <c r="N110" s="71"/>
      <c r="O110" s="71"/>
      <c r="P110" s="71"/>
      <c r="Q110" s="71"/>
      <c r="R110" s="71"/>
      <c r="S110" s="71"/>
      <c r="T110" s="71"/>
      <c r="U110" s="71"/>
      <c r="V110" s="71"/>
      <c r="W110" s="71"/>
      <c r="X110" s="72"/>
      <c r="Y110" s="195"/>
      <c r="Z110" s="196"/>
      <c r="AA110" s="443"/>
      <c r="AB110" s="443"/>
      <c r="AC110" s="443"/>
      <c r="AD110" s="443"/>
      <c r="AE110" s="443"/>
      <c r="AF110" s="443"/>
      <c r="AG110" s="443"/>
      <c r="AH110" s="443"/>
      <c r="AI110" s="443"/>
      <c r="AJ110" s="444"/>
      <c r="AN110" s="113"/>
    </row>
    <row r="111" spans="1:40" hidden="1" x14ac:dyDescent="0.15">
      <c r="A111" s="470"/>
      <c r="B111" s="471"/>
      <c r="C111" s="471"/>
      <c r="D111" s="471"/>
      <c r="E111" s="471"/>
      <c r="F111" s="471"/>
      <c r="G111" s="472"/>
      <c r="H111" s="454">
        <v>6</v>
      </c>
      <c r="I111" s="455"/>
      <c r="J111" s="70"/>
      <c r="K111" s="71"/>
      <c r="L111" s="71"/>
      <c r="M111" s="71"/>
      <c r="N111" s="71"/>
      <c r="O111" s="71"/>
      <c r="P111" s="71"/>
      <c r="Q111" s="71"/>
      <c r="R111" s="71"/>
      <c r="S111" s="71"/>
      <c r="T111" s="71"/>
      <c r="U111" s="71"/>
      <c r="V111" s="71"/>
      <c r="W111" s="71"/>
      <c r="X111" s="72"/>
      <c r="Y111" s="195"/>
      <c r="Z111" s="196"/>
      <c r="AA111" s="443"/>
      <c r="AB111" s="443"/>
      <c r="AC111" s="443"/>
      <c r="AD111" s="443"/>
      <c r="AE111" s="443"/>
      <c r="AF111" s="443"/>
      <c r="AG111" s="443"/>
      <c r="AH111" s="443"/>
      <c r="AI111" s="443"/>
      <c r="AJ111" s="444"/>
      <c r="AN111" s="113"/>
    </row>
    <row r="112" spans="1:40" hidden="1" x14ac:dyDescent="0.15">
      <c r="A112" s="470"/>
      <c r="B112" s="471"/>
      <c r="C112" s="471"/>
      <c r="D112" s="471"/>
      <c r="E112" s="471"/>
      <c r="F112" s="471"/>
      <c r="G112" s="472"/>
      <c r="H112" s="454">
        <v>7</v>
      </c>
      <c r="I112" s="455"/>
      <c r="J112" s="70"/>
      <c r="K112" s="71"/>
      <c r="L112" s="71"/>
      <c r="M112" s="71"/>
      <c r="N112" s="71"/>
      <c r="O112" s="71"/>
      <c r="P112" s="71"/>
      <c r="Q112" s="71"/>
      <c r="R112" s="71"/>
      <c r="S112" s="71"/>
      <c r="T112" s="71"/>
      <c r="U112" s="71"/>
      <c r="V112" s="71"/>
      <c r="W112" s="71"/>
      <c r="X112" s="72"/>
      <c r="Y112" s="195"/>
      <c r="Z112" s="196"/>
      <c r="AA112" s="443"/>
      <c r="AB112" s="443"/>
      <c r="AC112" s="443"/>
      <c r="AD112" s="443"/>
      <c r="AE112" s="443"/>
      <c r="AF112" s="443"/>
      <c r="AG112" s="443"/>
      <c r="AH112" s="443"/>
      <c r="AI112" s="443"/>
      <c r="AJ112" s="444"/>
      <c r="AN112" s="113"/>
    </row>
    <row r="113" spans="1:40" hidden="1" x14ac:dyDescent="0.15">
      <c r="A113" s="470"/>
      <c r="B113" s="471"/>
      <c r="C113" s="471"/>
      <c r="D113" s="471"/>
      <c r="E113" s="471"/>
      <c r="F113" s="471"/>
      <c r="G113" s="472"/>
      <c r="H113" s="454">
        <v>8</v>
      </c>
      <c r="I113" s="455"/>
      <c r="J113" s="440"/>
      <c r="K113" s="441"/>
      <c r="L113" s="441"/>
      <c r="M113" s="441"/>
      <c r="N113" s="441"/>
      <c r="O113" s="441"/>
      <c r="P113" s="441"/>
      <c r="Q113" s="441"/>
      <c r="R113" s="441"/>
      <c r="S113" s="441"/>
      <c r="T113" s="441"/>
      <c r="U113" s="441"/>
      <c r="V113" s="441"/>
      <c r="W113" s="441"/>
      <c r="X113" s="442"/>
      <c r="Y113" s="201"/>
      <c r="Z113" s="202"/>
      <c r="AA113" s="443"/>
      <c r="AB113" s="443"/>
      <c r="AC113" s="443"/>
      <c r="AD113" s="443"/>
      <c r="AE113" s="443"/>
      <c r="AF113" s="443"/>
      <c r="AG113" s="443"/>
      <c r="AH113" s="443"/>
      <c r="AI113" s="443"/>
      <c r="AJ113" s="444"/>
      <c r="AN113" s="113"/>
    </row>
    <row r="114" spans="1:40" hidden="1" x14ac:dyDescent="0.15">
      <c r="A114" s="470"/>
      <c r="B114" s="471"/>
      <c r="C114" s="471"/>
      <c r="D114" s="471"/>
      <c r="E114" s="471"/>
      <c r="F114" s="471"/>
      <c r="G114" s="472"/>
      <c r="H114" s="454">
        <v>9</v>
      </c>
      <c r="I114" s="455"/>
      <c r="J114" s="440"/>
      <c r="K114" s="441"/>
      <c r="L114" s="441"/>
      <c r="M114" s="441"/>
      <c r="N114" s="441"/>
      <c r="O114" s="441"/>
      <c r="P114" s="441"/>
      <c r="Q114" s="441"/>
      <c r="R114" s="441"/>
      <c r="S114" s="441"/>
      <c r="T114" s="441"/>
      <c r="U114" s="441"/>
      <c r="V114" s="441"/>
      <c r="W114" s="441"/>
      <c r="X114" s="442"/>
      <c r="Y114" s="391"/>
      <c r="Z114" s="392"/>
      <c r="AA114" s="419"/>
      <c r="AB114" s="420"/>
      <c r="AC114" s="420"/>
      <c r="AD114" s="420"/>
      <c r="AE114" s="460"/>
      <c r="AF114" s="419"/>
      <c r="AG114" s="420"/>
      <c r="AH114" s="420"/>
      <c r="AI114" s="420"/>
      <c r="AJ114" s="421"/>
      <c r="AN114" s="113"/>
    </row>
    <row r="115" spans="1:40" hidden="1" x14ac:dyDescent="0.15">
      <c r="A115" s="470"/>
      <c r="B115" s="471"/>
      <c r="C115" s="471"/>
      <c r="D115" s="471"/>
      <c r="E115" s="471"/>
      <c r="F115" s="471"/>
      <c r="G115" s="472"/>
      <c r="H115" s="438">
        <v>10</v>
      </c>
      <c r="I115" s="439"/>
      <c r="J115" s="73"/>
      <c r="K115" s="73"/>
      <c r="L115" s="73"/>
      <c r="M115" s="73"/>
      <c r="N115" s="73"/>
      <c r="O115" s="73"/>
      <c r="P115" s="73"/>
      <c r="Q115" s="73"/>
      <c r="R115" s="73"/>
      <c r="S115" s="73"/>
      <c r="T115" s="73"/>
      <c r="U115" s="73"/>
      <c r="V115" s="73"/>
      <c r="W115" s="73"/>
      <c r="X115" s="74"/>
      <c r="Y115" s="201"/>
      <c r="Z115" s="202"/>
      <c r="AA115" s="419"/>
      <c r="AB115" s="420"/>
      <c r="AC115" s="420"/>
      <c r="AD115" s="420"/>
      <c r="AE115" s="460"/>
      <c r="AF115" s="419"/>
      <c r="AG115" s="420"/>
      <c r="AH115" s="420"/>
      <c r="AI115" s="420"/>
      <c r="AJ115" s="421"/>
      <c r="AN115" s="113"/>
    </row>
    <row r="116" spans="1:40" x14ac:dyDescent="0.15">
      <c r="A116" s="470"/>
      <c r="B116" s="471"/>
      <c r="C116" s="471"/>
      <c r="D116" s="471"/>
      <c r="E116" s="471"/>
      <c r="F116" s="471"/>
      <c r="G116" s="472"/>
      <c r="H116" s="456"/>
      <c r="I116" s="457"/>
      <c r="J116" s="432" t="s">
        <v>57</v>
      </c>
      <c r="K116" s="432"/>
      <c r="L116" s="432"/>
      <c r="M116" s="432"/>
      <c r="N116" s="432"/>
      <c r="O116" s="432"/>
      <c r="P116" s="432"/>
      <c r="Q116" s="432"/>
      <c r="R116" s="432"/>
      <c r="S116" s="432"/>
      <c r="T116" s="432"/>
      <c r="U116" s="432"/>
      <c r="V116" s="432"/>
      <c r="W116" s="432"/>
      <c r="X116" s="433"/>
      <c r="Y116" s="434"/>
      <c r="Z116" s="435"/>
      <c r="AA116" s="458"/>
      <c r="AB116" s="458"/>
      <c r="AC116" s="458"/>
      <c r="AD116" s="458"/>
      <c r="AE116" s="458"/>
      <c r="AF116" s="458"/>
      <c r="AG116" s="458"/>
      <c r="AH116" s="458"/>
      <c r="AI116" s="458"/>
      <c r="AJ116" s="459"/>
      <c r="AN116" s="113"/>
    </row>
    <row r="117" spans="1:40" x14ac:dyDescent="0.15">
      <c r="A117" s="470"/>
      <c r="B117" s="471"/>
      <c r="C117" s="471"/>
      <c r="D117" s="471"/>
      <c r="E117" s="471"/>
      <c r="F117" s="471"/>
      <c r="G117" s="472"/>
      <c r="H117" s="438">
        <v>1</v>
      </c>
      <c r="I117" s="439"/>
      <c r="J117" s="440"/>
      <c r="K117" s="441"/>
      <c r="L117" s="441"/>
      <c r="M117" s="441"/>
      <c r="N117" s="441"/>
      <c r="O117" s="441"/>
      <c r="P117" s="441"/>
      <c r="Q117" s="441"/>
      <c r="R117" s="441"/>
      <c r="S117" s="441"/>
      <c r="T117" s="441"/>
      <c r="U117" s="441"/>
      <c r="V117" s="441"/>
      <c r="W117" s="441"/>
      <c r="X117" s="442"/>
      <c r="Y117" s="391"/>
      <c r="Z117" s="392"/>
      <c r="AA117" s="443"/>
      <c r="AB117" s="443"/>
      <c r="AC117" s="443"/>
      <c r="AD117" s="443"/>
      <c r="AE117" s="443"/>
      <c r="AF117" s="443"/>
      <c r="AG117" s="443"/>
      <c r="AH117" s="443"/>
      <c r="AI117" s="443"/>
      <c r="AJ117" s="444"/>
      <c r="AN117" s="113"/>
    </row>
    <row r="118" spans="1:40" x14ac:dyDescent="0.15">
      <c r="A118" s="470"/>
      <c r="B118" s="471"/>
      <c r="C118" s="471"/>
      <c r="D118" s="471"/>
      <c r="E118" s="471"/>
      <c r="F118" s="471"/>
      <c r="G118" s="472"/>
      <c r="H118" s="454">
        <v>2</v>
      </c>
      <c r="I118" s="455"/>
      <c r="J118" s="440"/>
      <c r="K118" s="441"/>
      <c r="L118" s="441"/>
      <c r="M118" s="441"/>
      <c r="N118" s="441"/>
      <c r="O118" s="441"/>
      <c r="P118" s="441"/>
      <c r="Q118" s="441"/>
      <c r="R118" s="441"/>
      <c r="S118" s="441"/>
      <c r="T118" s="441"/>
      <c r="U118" s="441"/>
      <c r="V118" s="441"/>
      <c r="W118" s="441"/>
      <c r="X118" s="442"/>
      <c r="Y118" s="391"/>
      <c r="Z118" s="392"/>
      <c r="AA118" s="443"/>
      <c r="AB118" s="443"/>
      <c r="AC118" s="443"/>
      <c r="AD118" s="443"/>
      <c r="AE118" s="443"/>
      <c r="AF118" s="443"/>
      <c r="AG118" s="443"/>
      <c r="AH118" s="443"/>
      <c r="AI118" s="443"/>
      <c r="AJ118" s="444"/>
      <c r="AN118" s="113"/>
    </row>
    <row r="119" spans="1:40" ht="12" customHeight="1" x14ac:dyDescent="0.15">
      <c r="A119" s="470"/>
      <c r="B119" s="471"/>
      <c r="C119" s="471"/>
      <c r="D119" s="471"/>
      <c r="E119" s="471"/>
      <c r="F119" s="471"/>
      <c r="G119" s="472"/>
      <c r="H119" s="454">
        <v>3</v>
      </c>
      <c r="I119" s="455"/>
      <c r="J119" s="440"/>
      <c r="K119" s="441"/>
      <c r="L119" s="441"/>
      <c r="M119" s="441"/>
      <c r="N119" s="441"/>
      <c r="O119" s="441"/>
      <c r="P119" s="441"/>
      <c r="Q119" s="441"/>
      <c r="R119" s="441"/>
      <c r="S119" s="441"/>
      <c r="T119" s="441"/>
      <c r="U119" s="441"/>
      <c r="V119" s="441"/>
      <c r="W119" s="441"/>
      <c r="X119" s="442"/>
      <c r="Y119" s="391"/>
      <c r="Z119" s="392"/>
      <c r="AA119" s="443"/>
      <c r="AB119" s="443"/>
      <c r="AC119" s="443"/>
      <c r="AD119" s="443"/>
      <c r="AE119" s="443"/>
      <c r="AF119" s="443"/>
      <c r="AG119" s="443"/>
      <c r="AH119" s="443"/>
      <c r="AI119" s="443"/>
      <c r="AJ119" s="444"/>
      <c r="AN119" s="113"/>
    </row>
    <row r="120" spans="1:40" ht="12" hidden="1" customHeight="1" x14ac:dyDescent="0.15">
      <c r="A120" s="470"/>
      <c r="B120" s="471"/>
      <c r="C120" s="471"/>
      <c r="D120" s="471"/>
      <c r="E120" s="471"/>
      <c r="F120" s="471"/>
      <c r="G120" s="472"/>
      <c r="H120" s="454">
        <v>4</v>
      </c>
      <c r="I120" s="455"/>
      <c r="J120" s="75"/>
      <c r="K120" s="76"/>
      <c r="L120" s="76"/>
      <c r="M120" s="76"/>
      <c r="N120" s="76"/>
      <c r="O120" s="76"/>
      <c r="P120" s="76"/>
      <c r="Q120" s="76"/>
      <c r="R120" s="76"/>
      <c r="S120" s="76"/>
      <c r="T120" s="76"/>
      <c r="U120" s="76"/>
      <c r="V120" s="76"/>
      <c r="W120" s="76"/>
      <c r="X120" s="77"/>
      <c r="Y120" s="201"/>
      <c r="Z120" s="202"/>
      <c r="AA120" s="443"/>
      <c r="AB120" s="443"/>
      <c r="AC120" s="443"/>
      <c r="AD120" s="443"/>
      <c r="AE120" s="443"/>
      <c r="AF120" s="443"/>
      <c r="AG120" s="443"/>
      <c r="AH120" s="443"/>
      <c r="AI120" s="443"/>
      <c r="AJ120" s="444"/>
      <c r="AN120" s="113"/>
    </row>
    <row r="121" spans="1:40" ht="12" hidden="1" customHeight="1" x14ac:dyDescent="0.15">
      <c r="A121" s="470"/>
      <c r="B121" s="471"/>
      <c r="C121" s="471"/>
      <c r="D121" s="471"/>
      <c r="E121" s="471"/>
      <c r="F121" s="471"/>
      <c r="G121" s="472"/>
      <c r="H121" s="454">
        <v>5</v>
      </c>
      <c r="I121" s="455"/>
      <c r="J121" s="75"/>
      <c r="K121" s="76"/>
      <c r="L121" s="76"/>
      <c r="M121" s="76"/>
      <c r="N121" s="76"/>
      <c r="O121" s="76"/>
      <c r="P121" s="76"/>
      <c r="Q121" s="76"/>
      <c r="R121" s="76"/>
      <c r="S121" s="76"/>
      <c r="T121" s="76"/>
      <c r="U121" s="76"/>
      <c r="V121" s="76"/>
      <c r="W121" s="76"/>
      <c r="X121" s="77"/>
      <c r="Y121" s="201"/>
      <c r="Z121" s="202"/>
      <c r="AA121" s="443"/>
      <c r="AB121" s="443"/>
      <c r="AC121" s="443"/>
      <c r="AD121" s="443"/>
      <c r="AE121" s="443"/>
      <c r="AF121" s="443"/>
      <c r="AG121" s="443"/>
      <c r="AH121" s="443"/>
      <c r="AI121" s="443"/>
      <c r="AJ121" s="444"/>
      <c r="AN121" s="113"/>
    </row>
    <row r="122" spans="1:40" ht="12" hidden="1" customHeight="1" x14ac:dyDescent="0.15">
      <c r="A122" s="470"/>
      <c r="B122" s="471"/>
      <c r="C122" s="471"/>
      <c r="D122" s="471"/>
      <c r="E122" s="471"/>
      <c r="F122" s="471"/>
      <c r="G122" s="472"/>
      <c r="H122" s="454">
        <v>6</v>
      </c>
      <c r="I122" s="455"/>
      <c r="J122" s="75"/>
      <c r="K122" s="76"/>
      <c r="L122" s="76"/>
      <c r="M122" s="76"/>
      <c r="N122" s="76"/>
      <c r="O122" s="76"/>
      <c r="P122" s="76"/>
      <c r="Q122" s="76"/>
      <c r="R122" s="76"/>
      <c r="S122" s="76"/>
      <c r="T122" s="76"/>
      <c r="U122" s="76"/>
      <c r="V122" s="76"/>
      <c r="W122" s="76"/>
      <c r="X122" s="77"/>
      <c r="Y122" s="201"/>
      <c r="Z122" s="202"/>
      <c r="AA122" s="443"/>
      <c r="AB122" s="443"/>
      <c r="AC122" s="443"/>
      <c r="AD122" s="443"/>
      <c r="AE122" s="443"/>
      <c r="AF122" s="443"/>
      <c r="AG122" s="443"/>
      <c r="AH122" s="443"/>
      <c r="AI122" s="443"/>
      <c r="AJ122" s="444"/>
      <c r="AN122" s="113"/>
    </row>
    <row r="123" spans="1:40" ht="12" hidden="1" customHeight="1" x14ac:dyDescent="0.15">
      <c r="A123" s="470"/>
      <c r="B123" s="471"/>
      <c r="C123" s="471"/>
      <c r="D123" s="471"/>
      <c r="E123" s="471"/>
      <c r="F123" s="471"/>
      <c r="G123" s="472"/>
      <c r="H123" s="454">
        <v>7</v>
      </c>
      <c r="I123" s="455"/>
      <c r="J123" s="75"/>
      <c r="K123" s="76"/>
      <c r="L123" s="76"/>
      <c r="M123" s="76"/>
      <c r="N123" s="76"/>
      <c r="O123" s="76"/>
      <c r="P123" s="76"/>
      <c r="Q123" s="76"/>
      <c r="R123" s="76"/>
      <c r="S123" s="76"/>
      <c r="T123" s="76"/>
      <c r="U123" s="76"/>
      <c r="V123" s="76"/>
      <c r="W123" s="76"/>
      <c r="X123" s="77"/>
      <c r="Y123" s="201"/>
      <c r="Z123" s="202"/>
      <c r="AA123" s="443"/>
      <c r="AB123" s="443"/>
      <c r="AC123" s="443"/>
      <c r="AD123" s="443"/>
      <c r="AE123" s="443"/>
      <c r="AF123" s="443"/>
      <c r="AG123" s="443"/>
      <c r="AH123" s="443"/>
      <c r="AI123" s="443"/>
      <c r="AJ123" s="444"/>
      <c r="AN123" s="113"/>
    </row>
    <row r="124" spans="1:40" ht="12" hidden="1" customHeight="1" x14ac:dyDescent="0.15">
      <c r="A124" s="470"/>
      <c r="B124" s="471"/>
      <c r="C124" s="471"/>
      <c r="D124" s="471"/>
      <c r="E124" s="471"/>
      <c r="F124" s="471"/>
      <c r="G124" s="472"/>
      <c r="H124" s="454">
        <v>8</v>
      </c>
      <c r="I124" s="455"/>
      <c r="J124" s="464"/>
      <c r="K124" s="465"/>
      <c r="L124" s="465"/>
      <c r="M124" s="465"/>
      <c r="N124" s="465"/>
      <c r="O124" s="465"/>
      <c r="P124" s="465"/>
      <c r="Q124" s="465"/>
      <c r="R124" s="465"/>
      <c r="S124" s="465"/>
      <c r="T124" s="465"/>
      <c r="U124" s="465"/>
      <c r="V124" s="465"/>
      <c r="W124" s="465"/>
      <c r="X124" s="466"/>
      <c r="Y124" s="201"/>
      <c r="Z124" s="202"/>
      <c r="AA124" s="443"/>
      <c r="AB124" s="443"/>
      <c r="AC124" s="443"/>
      <c r="AD124" s="443"/>
      <c r="AE124" s="443"/>
      <c r="AF124" s="443"/>
      <c r="AG124" s="443"/>
      <c r="AH124" s="443"/>
      <c r="AI124" s="443"/>
      <c r="AJ124" s="444"/>
      <c r="AN124" s="113"/>
    </row>
    <row r="125" spans="1:40" ht="12" hidden="1" customHeight="1" x14ac:dyDescent="0.15">
      <c r="A125" s="470"/>
      <c r="B125" s="471"/>
      <c r="C125" s="471"/>
      <c r="D125" s="471"/>
      <c r="E125" s="471"/>
      <c r="F125" s="471"/>
      <c r="G125" s="472"/>
      <c r="H125" s="454">
        <v>9</v>
      </c>
      <c r="I125" s="455"/>
      <c r="J125" s="464"/>
      <c r="K125" s="465"/>
      <c r="L125" s="465"/>
      <c r="M125" s="465"/>
      <c r="N125" s="465"/>
      <c r="O125" s="465"/>
      <c r="P125" s="465"/>
      <c r="Q125" s="465"/>
      <c r="R125" s="465"/>
      <c r="S125" s="465"/>
      <c r="T125" s="465"/>
      <c r="U125" s="465"/>
      <c r="V125" s="465"/>
      <c r="W125" s="465"/>
      <c r="X125" s="466"/>
      <c r="Y125" s="391"/>
      <c r="Z125" s="392"/>
      <c r="AA125" s="419"/>
      <c r="AB125" s="420"/>
      <c r="AC125" s="420"/>
      <c r="AD125" s="420"/>
      <c r="AE125" s="460"/>
      <c r="AF125" s="443"/>
      <c r="AG125" s="443"/>
      <c r="AH125" s="443"/>
      <c r="AI125" s="443"/>
      <c r="AJ125" s="444"/>
      <c r="AN125" s="113"/>
    </row>
    <row r="126" spans="1:40" hidden="1" x14ac:dyDescent="0.15">
      <c r="A126" s="473"/>
      <c r="B126" s="474"/>
      <c r="C126" s="474"/>
      <c r="D126" s="474"/>
      <c r="E126" s="474"/>
      <c r="F126" s="474"/>
      <c r="G126" s="475"/>
      <c r="H126" s="438">
        <v>10</v>
      </c>
      <c r="I126" s="439"/>
      <c r="J126" s="464"/>
      <c r="K126" s="465"/>
      <c r="L126" s="465"/>
      <c r="M126" s="465"/>
      <c r="N126" s="465"/>
      <c r="O126" s="465"/>
      <c r="P126" s="465"/>
      <c r="Q126" s="465"/>
      <c r="R126" s="465"/>
      <c r="S126" s="465"/>
      <c r="T126" s="465"/>
      <c r="U126" s="465"/>
      <c r="V126" s="465"/>
      <c r="W126" s="465"/>
      <c r="X126" s="466"/>
      <c r="Y126" s="514"/>
      <c r="Z126" s="515"/>
      <c r="AA126" s="419"/>
      <c r="AB126" s="420"/>
      <c r="AC126" s="420"/>
      <c r="AD126" s="420"/>
      <c r="AE126" s="460"/>
      <c r="AF126" s="443"/>
      <c r="AG126" s="443"/>
      <c r="AH126" s="443"/>
      <c r="AI126" s="443"/>
      <c r="AJ126" s="444"/>
      <c r="AN126" s="113"/>
    </row>
    <row r="127" spans="1:40" ht="12" customHeight="1" x14ac:dyDescent="0.15">
      <c r="A127" s="400" t="s">
        <v>45</v>
      </c>
      <c r="B127" s="401"/>
      <c r="C127" s="401"/>
      <c r="D127" s="401"/>
      <c r="E127" s="401"/>
      <c r="F127" s="401"/>
      <c r="G127" s="402"/>
      <c r="H127" s="516"/>
      <c r="I127" s="517"/>
      <c r="J127" s="517"/>
      <c r="K127" s="517"/>
      <c r="L127" s="517"/>
      <c r="M127" s="517"/>
      <c r="N127" s="517"/>
      <c r="O127" s="517"/>
      <c r="P127" s="517"/>
      <c r="Q127" s="517"/>
      <c r="R127" s="517"/>
      <c r="S127" s="517"/>
      <c r="T127" s="517"/>
      <c r="U127" s="517"/>
      <c r="V127" s="517"/>
      <c r="W127" s="517"/>
      <c r="X127" s="517"/>
      <c r="Y127" s="517"/>
      <c r="Z127" s="517"/>
      <c r="AA127" s="517"/>
      <c r="AB127" s="517"/>
      <c r="AC127" s="517"/>
      <c r="AD127" s="517"/>
      <c r="AE127" s="517"/>
      <c r="AF127" s="517"/>
      <c r="AG127" s="517"/>
      <c r="AH127" s="517"/>
      <c r="AI127" s="517"/>
      <c r="AJ127" s="518"/>
      <c r="AN127" s="113"/>
    </row>
    <row r="128" spans="1:40" ht="12" customHeight="1" x14ac:dyDescent="0.15">
      <c r="A128" s="376"/>
      <c r="B128" s="377"/>
      <c r="C128" s="377"/>
      <c r="D128" s="377"/>
      <c r="E128" s="377"/>
      <c r="F128" s="377"/>
      <c r="G128" s="378"/>
      <c r="H128" s="519"/>
      <c r="I128" s="520"/>
      <c r="J128" s="520"/>
      <c r="K128" s="520"/>
      <c r="L128" s="520"/>
      <c r="M128" s="520"/>
      <c r="N128" s="520"/>
      <c r="O128" s="520"/>
      <c r="P128" s="520"/>
      <c r="Q128" s="520"/>
      <c r="R128" s="520"/>
      <c r="S128" s="520"/>
      <c r="T128" s="520"/>
      <c r="U128" s="520"/>
      <c r="V128" s="520"/>
      <c r="W128" s="520"/>
      <c r="X128" s="520"/>
      <c r="Y128" s="520"/>
      <c r="Z128" s="520"/>
      <c r="AA128" s="520"/>
      <c r="AB128" s="520"/>
      <c r="AC128" s="520"/>
      <c r="AD128" s="520"/>
      <c r="AE128" s="520"/>
      <c r="AF128" s="520"/>
      <c r="AG128" s="520"/>
      <c r="AH128" s="520"/>
      <c r="AI128" s="520"/>
      <c r="AJ128" s="521"/>
      <c r="AN128" s="113"/>
    </row>
    <row r="129" spans="1:40" ht="12" customHeight="1" x14ac:dyDescent="0.15">
      <c r="A129" s="376"/>
      <c r="B129" s="377"/>
      <c r="C129" s="377"/>
      <c r="D129" s="377"/>
      <c r="E129" s="377"/>
      <c r="F129" s="377"/>
      <c r="G129" s="378"/>
      <c r="H129" s="519"/>
      <c r="I129" s="520"/>
      <c r="J129" s="520"/>
      <c r="K129" s="520"/>
      <c r="L129" s="520"/>
      <c r="M129" s="520"/>
      <c r="N129" s="520"/>
      <c r="O129" s="520"/>
      <c r="P129" s="520"/>
      <c r="Q129" s="520"/>
      <c r="R129" s="520"/>
      <c r="S129" s="520"/>
      <c r="T129" s="520"/>
      <c r="U129" s="520"/>
      <c r="V129" s="520"/>
      <c r="W129" s="520"/>
      <c r="X129" s="520"/>
      <c r="Y129" s="520"/>
      <c r="Z129" s="520"/>
      <c r="AA129" s="520"/>
      <c r="AB129" s="520"/>
      <c r="AC129" s="520"/>
      <c r="AD129" s="520"/>
      <c r="AE129" s="520"/>
      <c r="AF129" s="520"/>
      <c r="AG129" s="520"/>
      <c r="AH129" s="520"/>
      <c r="AI129" s="520"/>
      <c r="AJ129" s="521"/>
      <c r="AN129" s="113"/>
    </row>
    <row r="130" spans="1:40" ht="12" customHeight="1" x14ac:dyDescent="0.15">
      <c r="A130" s="379"/>
      <c r="B130" s="380"/>
      <c r="C130" s="380"/>
      <c r="D130" s="380"/>
      <c r="E130" s="380"/>
      <c r="F130" s="380"/>
      <c r="G130" s="381"/>
      <c r="H130" s="522"/>
      <c r="I130" s="523"/>
      <c r="J130" s="523"/>
      <c r="K130" s="523"/>
      <c r="L130" s="523"/>
      <c r="M130" s="523"/>
      <c r="N130" s="523"/>
      <c r="O130" s="523"/>
      <c r="P130" s="523"/>
      <c r="Q130" s="523"/>
      <c r="R130" s="523"/>
      <c r="S130" s="523"/>
      <c r="T130" s="523"/>
      <c r="U130" s="523"/>
      <c r="V130" s="523"/>
      <c r="W130" s="523"/>
      <c r="X130" s="523"/>
      <c r="Y130" s="523"/>
      <c r="Z130" s="523"/>
      <c r="AA130" s="523"/>
      <c r="AB130" s="523"/>
      <c r="AC130" s="523"/>
      <c r="AD130" s="523"/>
      <c r="AE130" s="523"/>
      <c r="AF130" s="523"/>
      <c r="AG130" s="523"/>
      <c r="AH130" s="523"/>
      <c r="AI130" s="523"/>
      <c r="AJ130" s="524"/>
      <c r="AN130" s="113"/>
    </row>
    <row r="131" spans="1:40" ht="12" customHeight="1" x14ac:dyDescent="0.15">
      <c r="A131" s="467" t="s">
        <v>46</v>
      </c>
      <c r="B131" s="468"/>
      <c r="C131" s="468"/>
      <c r="D131" s="468"/>
      <c r="E131" s="468"/>
      <c r="F131" s="468"/>
      <c r="G131" s="469"/>
      <c r="H131" s="516"/>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8"/>
      <c r="AN131" s="113"/>
    </row>
    <row r="132" spans="1:40" ht="12" customHeight="1" x14ac:dyDescent="0.15">
      <c r="A132" s="470"/>
      <c r="B132" s="471"/>
      <c r="C132" s="471"/>
      <c r="D132" s="471"/>
      <c r="E132" s="471"/>
      <c r="F132" s="471"/>
      <c r="G132" s="472"/>
      <c r="H132" s="519"/>
      <c r="I132" s="520"/>
      <c r="J132" s="520"/>
      <c r="K132" s="520"/>
      <c r="L132" s="520"/>
      <c r="M132" s="520"/>
      <c r="N132" s="520"/>
      <c r="O132" s="520"/>
      <c r="P132" s="520"/>
      <c r="Q132" s="520"/>
      <c r="R132" s="520"/>
      <c r="S132" s="520"/>
      <c r="T132" s="520"/>
      <c r="U132" s="520"/>
      <c r="V132" s="520"/>
      <c r="W132" s="520"/>
      <c r="X132" s="520"/>
      <c r="Y132" s="520"/>
      <c r="Z132" s="520"/>
      <c r="AA132" s="520"/>
      <c r="AB132" s="520"/>
      <c r="AC132" s="520"/>
      <c r="AD132" s="520"/>
      <c r="AE132" s="520"/>
      <c r="AF132" s="520"/>
      <c r="AG132" s="520"/>
      <c r="AH132" s="520"/>
      <c r="AI132" s="520"/>
      <c r="AJ132" s="521"/>
      <c r="AN132" s="113"/>
    </row>
    <row r="133" spans="1:40" ht="12" customHeight="1" x14ac:dyDescent="0.15">
      <c r="A133" s="470"/>
      <c r="B133" s="471"/>
      <c r="C133" s="471"/>
      <c r="D133" s="471"/>
      <c r="E133" s="471"/>
      <c r="F133" s="471"/>
      <c r="G133" s="472"/>
      <c r="H133" s="519"/>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1"/>
      <c r="AN133" s="113"/>
    </row>
    <row r="134" spans="1:40" ht="12" customHeight="1" thickBot="1" x14ac:dyDescent="0.2">
      <c r="A134" s="525"/>
      <c r="B134" s="526"/>
      <c r="C134" s="526"/>
      <c r="D134" s="526"/>
      <c r="E134" s="526"/>
      <c r="F134" s="526"/>
      <c r="G134" s="527"/>
      <c r="H134" s="528"/>
      <c r="I134" s="529"/>
      <c r="J134" s="529"/>
      <c r="K134" s="529"/>
      <c r="L134" s="529"/>
      <c r="M134" s="529"/>
      <c r="N134" s="529"/>
      <c r="O134" s="529"/>
      <c r="P134" s="529"/>
      <c r="Q134" s="529"/>
      <c r="R134" s="529"/>
      <c r="S134" s="529"/>
      <c r="T134" s="529"/>
      <c r="U134" s="529"/>
      <c r="V134" s="529"/>
      <c r="W134" s="529"/>
      <c r="X134" s="529"/>
      <c r="Y134" s="529"/>
      <c r="Z134" s="529"/>
      <c r="AA134" s="529"/>
      <c r="AB134" s="529"/>
      <c r="AC134" s="529"/>
      <c r="AD134" s="529"/>
      <c r="AE134" s="529"/>
      <c r="AF134" s="529"/>
      <c r="AG134" s="529"/>
      <c r="AH134" s="529"/>
      <c r="AI134" s="529"/>
      <c r="AJ134" s="530"/>
      <c r="AN134" s="113"/>
    </row>
    <row r="135" spans="1:40" ht="12" customHeight="1" x14ac:dyDescent="0.15">
      <c r="A135" s="483" t="s">
        <v>361</v>
      </c>
      <c r="B135" s="483"/>
      <c r="C135" s="483"/>
      <c r="D135" s="483"/>
      <c r="E135" s="483"/>
      <c r="F135" s="483"/>
      <c r="G135" s="483"/>
      <c r="H135" s="483"/>
      <c r="I135" s="483"/>
      <c r="J135" s="483"/>
      <c r="K135" s="483"/>
      <c r="L135" s="483"/>
      <c r="M135" s="483"/>
      <c r="N135" s="483"/>
      <c r="O135" s="483"/>
      <c r="P135" s="483"/>
      <c r="Q135" s="483"/>
      <c r="R135" s="483"/>
      <c r="S135" s="483"/>
      <c r="T135" s="483"/>
      <c r="U135" s="483"/>
      <c r="V135" s="483"/>
      <c r="W135" s="483"/>
      <c r="X135" s="483"/>
      <c r="Y135" s="483"/>
      <c r="Z135" s="483"/>
      <c r="AA135" s="483"/>
      <c r="AB135" s="483"/>
      <c r="AC135" s="483"/>
      <c r="AD135" s="483"/>
      <c r="AE135" s="483"/>
      <c r="AF135" s="483"/>
      <c r="AG135" s="483"/>
      <c r="AH135" s="483"/>
      <c r="AI135" s="483"/>
      <c r="AJ135" s="483"/>
      <c r="AN135" s="113"/>
    </row>
    <row r="136" spans="1:40" ht="12" customHeight="1" x14ac:dyDescent="0.15">
      <c r="A136" s="484"/>
      <c r="B136" s="484"/>
      <c r="C136" s="484"/>
      <c r="D136" s="484"/>
      <c r="E136" s="484"/>
      <c r="F136" s="484"/>
      <c r="G136" s="484"/>
      <c r="H136" s="484"/>
      <c r="I136" s="484"/>
      <c r="J136" s="484"/>
      <c r="K136" s="484"/>
      <c r="L136" s="484"/>
      <c r="M136" s="484"/>
      <c r="N136" s="484"/>
      <c r="O136" s="484"/>
      <c r="P136" s="484"/>
      <c r="Q136" s="484"/>
      <c r="R136" s="484"/>
      <c r="S136" s="484"/>
      <c r="T136" s="484"/>
      <c r="U136" s="484"/>
      <c r="V136" s="484"/>
      <c r="W136" s="484"/>
      <c r="X136" s="484"/>
      <c r="Y136" s="484"/>
      <c r="Z136" s="484"/>
      <c r="AA136" s="484"/>
      <c r="AB136" s="484"/>
      <c r="AC136" s="484"/>
      <c r="AD136" s="484"/>
      <c r="AE136" s="484"/>
      <c r="AF136" s="484"/>
      <c r="AG136" s="484"/>
      <c r="AH136" s="484"/>
      <c r="AI136" s="484"/>
      <c r="AJ136" s="484"/>
      <c r="AN136" s="113"/>
    </row>
    <row r="137" spans="1:40" ht="12" customHeight="1" x14ac:dyDescent="0.15">
      <c r="A137" s="484"/>
      <c r="B137" s="484"/>
      <c r="C137" s="484"/>
      <c r="D137" s="484"/>
      <c r="E137" s="484"/>
      <c r="F137" s="484"/>
      <c r="G137" s="484"/>
      <c r="H137" s="484"/>
      <c r="I137" s="484"/>
      <c r="J137" s="484"/>
      <c r="K137" s="484"/>
      <c r="L137" s="484"/>
      <c r="M137" s="484"/>
      <c r="N137" s="484"/>
      <c r="O137" s="484"/>
      <c r="P137" s="484"/>
      <c r="Q137" s="484"/>
      <c r="R137" s="484"/>
      <c r="S137" s="484"/>
      <c r="T137" s="484"/>
      <c r="U137" s="484"/>
      <c r="V137" s="484"/>
      <c r="W137" s="484"/>
      <c r="X137" s="484"/>
      <c r="Y137" s="484"/>
      <c r="Z137" s="484"/>
      <c r="AA137" s="484"/>
      <c r="AB137" s="484"/>
      <c r="AC137" s="484"/>
      <c r="AD137" s="484"/>
      <c r="AE137" s="484"/>
      <c r="AF137" s="484"/>
      <c r="AG137" s="484"/>
      <c r="AH137" s="484"/>
      <c r="AI137" s="484"/>
      <c r="AJ137" s="484"/>
      <c r="AN137" s="113"/>
    </row>
    <row r="138" spans="1:40" ht="12" customHeight="1" x14ac:dyDescent="0.15">
      <c r="A138" s="484"/>
      <c r="B138" s="484"/>
      <c r="C138" s="484"/>
      <c r="D138" s="484"/>
      <c r="E138" s="484"/>
      <c r="F138" s="484"/>
      <c r="G138" s="484"/>
      <c r="H138" s="484"/>
      <c r="I138" s="484"/>
      <c r="J138" s="484"/>
      <c r="K138" s="484"/>
      <c r="L138" s="484"/>
      <c r="M138" s="484"/>
      <c r="N138" s="484"/>
      <c r="O138" s="484"/>
      <c r="P138" s="484"/>
      <c r="Q138" s="484"/>
      <c r="R138" s="484"/>
      <c r="S138" s="484"/>
      <c r="T138" s="484"/>
      <c r="U138" s="484"/>
      <c r="V138" s="484"/>
      <c r="W138" s="484"/>
      <c r="X138" s="484"/>
      <c r="Y138" s="484"/>
      <c r="Z138" s="484"/>
      <c r="AA138" s="484"/>
      <c r="AB138" s="484"/>
      <c r="AC138" s="484"/>
      <c r="AD138" s="484"/>
      <c r="AE138" s="484"/>
      <c r="AF138" s="484"/>
      <c r="AG138" s="484"/>
      <c r="AH138" s="484"/>
      <c r="AI138" s="484"/>
      <c r="AJ138" s="484"/>
      <c r="AN138" s="113"/>
    </row>
    <row r="139" spans="1:40" ht="12" customHeight="1" x14ac:dyDescent="0.15">
      <c r="A139" s="484"/>
      <c r="B139" s="484"/>
      <c r="C139" s="484"/>
      <c r="D139" s="484"/>
      <c r="E139" s="484"/>
      <c r="F139" s="484"/>
      <c r="G139" s="484"/>
      <c r="H139" s="484"/>
      <c r="I139" s="484"/>
      <c r="J139" s="484"/>
      <c r="K139" s="484"/>
      <c r="L139" s="484"/>
      <c r="M139" s="484"/>
      <c r="N139" s="484"/>
      <c r="O139" s="484"/>
      <c r="P139" s="484"/>
      <c r="Q139" s="484"/>
      <c r="R139" s="484"/>
      <c r="S139" s="484"/>
      <c r="T139" s="484"/>
      <c r="U139" s="484"/>
      <c r="V139" s="484"/>
      <c r="W139" s="484"/>
      <c r="X139" s="484"/>
      <c r="Y139" s="484"/>
      <c r="Z139" s="484"/>
      <c r="AA139" s="484"/>
      <c r="AB139" s="484"/>
      <c r="AC139" s="484"/>
      <c r="AD139" s="484"/>
      <c r="AE139" s="484"/>
      <c r="AF139" s="484"/>
      <c r="AG139" s="484"/>
      <c r="AH139" s="484"/>
      <c r="AI139" s="484"/>
      <c r="AJ139" s="484"/>
      <c r="AN139" s="113"/>
    </row>
    <row r="140" spans="1:40" ht="12" customHeight="1" x14ac:dyDescent="0.15">
      <c r="A140" s="484"/>
      <c r="B140" s="484"/>
      <c r="C140" s="484"/>
      <c r="D140" s="484"/>
      <c r="E140" s="484"/>
      <c r="F140" s="484"/>
      <c r="G140" s="484"/>
      <c r="H140" s="484"/>
      <c r="I140" s="484"/>
      <c r="J140" s="484"/>
      <c r="K140" s="484"/>
      <c r="L140" s="484"/>
      <c r="M140" s="484"/>
      <c r="N140" s="484"/>
      <c r="O140" s="484"/>
      <c r="P140" s="484"/>
      <c r="Q140" s="484"/>
      <c r="R140" s="484"/>
      <c r="S140" s="484"/>
      <c r="T140" s="484"/>
      <c r="U140" s="484"/>
      <c r="V140" s="484"/>
      <c r="W140" s="484"/>
      <c r="X140" s="484"/>
      <c r="Y140" s="484"/>
      <c r="Z140" s="484"/>
      <c r="AA140" s="484"/>
      <c r="AB140" s="484"/>
      <c r="AC140" s="484"/>
      <c r="AD140" s="484"/>
      <c r="AE140" s="484"/>
      <c r="AF140" s="484"/>
      <c r="AG140" s="484"/>
      <c r="AH140" s="484"/>
      <c r="AI140" s="484"/>
      <c r="AJ140" s="484"/>
      <c r="AN140" s="113"/>
    </row>
    <row r="141" spans="1:40" ht="12" customHeight="1" x14ac:dyDescent="0.15">
      <c r="A141" s="484"/>
      <c r="B141" s="484"/>
      <c r="C141" s="484"/>
      <c r="D141" s="484"/>
      <c r="E141" s="484"/>
      <c r="F141" s="484"/>
      <c r="G141" s="484"/>
      <c r="H141" s="484"/>
      <c r="I141" s="484"/>
      <c r="J141" s="484"/>
      <c r="K141" s="484"/>
      <c r="L141" s="484"/>
      <c r="M141" s="484"/>
      <c r="N141" s="484"/>
      <c r="O141" s="484"/>
      <c r="P141" s="484"/>
      <c r="Q141" s="484"/>
      <c r="R141" s="484"/>
      <c r="S141" s="484"/>
      <c r="T141" s="484"/>
      <c r="U141" s="484"/>
      <c r="V141" s="484"/>
      <c r="W141" s="484"/>
      <c r="X141" s="484"/>
      <c r="Y141" s="484"/>
      <c r="Z141" s="484"/>
      <c r="AA141" s="484"/>
      <c r="AB141" s="484"/>
      <c r="AC141" s="484"/>
      <c r="AD141" s="484"/>
      <c r="AE141" s="484"/>
      <c r="AF141" s="484"/>
      <c r="AG141" s="484"/>
      <c r="AH141" s="484"/>
      <c r="AI141" s="484"/>
      <c r="AJ141" s="484"/>
      <c r="AN141" s="113"/>
    </row>
    <row r="142" spans="1:40" ht="12" customHeight="1" x14ac:dyDescent="0.15">
      <c r="A142" s="484"/>
      <c r="B142" s="484"/>
      <c r="C142" s="484"/>
      <c r="D142" s="484"/>
      <c r="E142" s="484"/>
      <c r="F142" s="484"/>
      <c r="G142" s="484"/>
      <c r="H142" s="484"/>
      <c r="I142" s="484"/>
      <c r="J142" s="484"/>
      <c r="K142" s="484"/>
      <c r="L142" s="484"/>
      <c r="M142" s="484"/>
      <c r="N142" s="484"/>
      <c r="O142" s="484"/>
      <c r="P142" s="484"/>
      <c r="Q142" s="484"/>
      <c r="R142" s="484"/>
      <c r="S142" s="484"/>
      <c r="T142" s="484"/>
      <c r="U142" s="484"/>
      <c r="V142" s="484"/>
      <c r="W142" s="484"/>
      <c r="X142" s="484"/>
      <c r="Y142" s="484"/>
      <c r="Z142" s="484"/>
      <c r="AA142" s="484"/>
      <c r="AB142" s="484"/>
      <c r="AC142" s="484"/>
      <c r="AD142" s="484"/>
      <c r="AE142" s="484"/>
      <c r="AF142" s="484"/>
      <c r="AG142" s="484"/>
      <c r="AH142" s="484"/>
      <c r="AI142" s="484"/>
      <c r="AJ142" s="484"/>
      <c r="AN142" s="113"/>
    </row>
    <row r="143" spans="1:40" ht="12" customHeight="1" x14ac:dyDescent="0.15">
      <c r="A143" s="484"/>
      <c r="B143" s="484"/>
      <c r="C143" s="484"/>
      <c r="D143" s="484"/>
      <c r="E143" s="484"/>
      <c r="F143" s="484"/>
      <c r="G143" s="484"/>
      <c r="H143" s="484"/>
      <c r="I143" s="484"/>
      <c r="J143" s="484"/>
      <c r="K143" s="484"/>
      <c r="L143" s="484"/>
      <c r="M143" s="484"/>
      <c r="N143" s="484"/>
      <c r="O143" s="484"/>
      <c r="P143" s="484"/>
      <c r="Q143" s="484"/>
      <c r="R143" s="484"/>
      <c r="S143" s="484"/>
      <c r="T143" s="484"/>
      <c r="U143" s="484"/>
      <c r="V143" s="484"/>
      <c r="W143" s="484"/>
      <c r="X143" s="484"/>
      <c r="Y143" s="484"/>
      <c r="Z143" s="484"/>
      <c r="AA143" s="484"/>
      <c r="AB143" s="484"/>
      <c r="AC143" s="484"/>
      <c r="AD143" s="484"/>
      <c r="AE143" s="484"/>
      <c r="AF143" s="484"/>
      <c r="AG143" s="484"/>
      <c r="AH143" s="484"/>
      <c r="AI143" s="484"/>
      <c r="AJ143" s="484"/>
      <c r="AN143" s="113"/>
    </row>
    <row r="144" spans="1:40" ht="12" customHeight="1" x14ac:dyDescent="0.15">
      <c r="A144" s="484"/>
      <c r="B144" s="484"/>
      <c r="C144" s="484"/>
      <c r="D144" s="484"/>
      <c r="E144" s="484"/>
      <c r="F144" s="484"/>
      <c r="G144" s="484"/>
      <c r="H144" s="484"/>
      <c r="I144" s="484"/>
      <c r="J144" s="484"/>
      <c r="K144" s="484"/>
      <c r="L144" s="484"/>
      <c r="M144" s="484"/>
      <c r="N144" s="484"/>
      <c r="O144" s="484"/>
      <c r="P144" s="484"/>
      <c r="Q144" s="484"/>
      <c r="R144" s="484"/>
      <c r="S144" s="484"/>
      <c r="T144" s="484"/>
      <c r="U144" s="484"/>
      <c r="V144" s="484"/>
      <c r="W144" s="484"/>
      <c r="X144" s="484"/>
      <c r="Y144" s="484"/>
      <c r="Z144" s="484"/>
      <c r="AA144" s="484"/>
      <c r="AB144" s="484"/>
      <c r="AC144" s="484"/>
      <c r="AD144" s="484"/>
      <c r="AE144" s="484"/>
      <c r="AF144" s="484"/>
      <c r="AG144" s="484"/>
      <c r="AH144" s="484"/>
      <c r="AI144" s="484"/>
      <c r="AJ144" s="484"/>
      <c r="AN144" s="113"/>
    </row>
    <row r="145" spans="1:41" ht="12" customHeight="1" x14ac:dyDescent="0.15">
      <c r="A145" s="484"/>
      <c r="B145" s="484"/>
      <c r="C145" s="484"/>
      <c r="D145" s="484"/>
      <c r="E145" s="484"/>
      <c r="F145" s="484"/>
      <c r="G145" s="484"/>
      <c r="H145" s="484"/>
      <c r="I145" s="484"/>
      <c r="J145" s="484"/>
      <c r="K145" s="484"/>
      <c r="L145" s="484"/>
      <c r="M145" s="484"/>
      <c r="N145" s="484"/>
      <c r="O145" s="484"/>
      <c r="P145" s="484"/>
      <c r="Q145" s="484"/>
      <c r="R145" s="484"/>
      <c r="S145" s="484"/>
      <c r="T145" s="484"/>
      <c r="U145" s="484"/>
      <c r="V145" s="484"/>
      <c r="W145" s="484"/>
      <c r="X145" s="484"/>
      <c r="Y145" s="484"/>
      <c r="Z145" s="484"/>
      <c r="AA145" s="484"/>
      <c r="AB145" s="484"/>
      <c r="AC145" s="484"/>
      <c r="AD145" s="484"/>
      <c r="AE145" s="484"/>
      <c r="AF145" s="484"/>
      <c r="AG145" s="484"/>
      <c r="AH145" s="484"/>
      <c r="AI145" s="484"/>
      <c r="AJ145" s="484"/>
      <c r="AN145" s="113"/>
    </row>
    <row r="146" spans="1:41" ht="12" customHeight="1" x14ac:dyDescent="0.15">
      <c r="A146" s="484"/>
      <c r="B146" s="484"/>
      <c r="C146" s="484"/>
      <c r="D146" s="484"/>
      <c r="E146" s="484"/>
      <c r="F146" s="484"/>
      <c r="G146" s="484"/>
      <c r="H146" s="484"/>
      <c r="I146" s="484"/>
      <c r="J146" s="484"/>
      <c r="K146" s="484"/>
      <c r="L146" s="484"/>
      <c r="M146" s="484"/>
      <c r="N146" s="484"/>
      <c r="O146" s="484"/>
      <c r="P146" s="484"/>
      <c r="Q146" s="484"/>
      <c r="R146" s="484"/>
      <c r="S146" s="484"/>
      <c r="T146" s="484"/>
      <c r="U146" s="484"/>
      <c r="V146" s="484"/>
      <c r="W146" s="484"/>
      <c r="X146" s="484"/>
      <c r="Y146" s="484"/>
      <c r="Z146" s="484"/>
      <c r="AA146" s="484"/>
      <c r="AB146" s="484"/>
      <c r="AC146" s="484"/>
      <c r="AD146" s="484"/>
      <c r="AE146" s="484"/>
      <c r="AF146" s="484"/>
      <c r="AG146" s="484"/>
      <c r="AH146" s="484"/>
      <c r="AI146" s="484"/>
      <c r="AJ146" s="484"/>
      <c r="AM146" s="113"/>
      <c r="AN146" s="113"/>
    </row>
    <row r="147" spans="1:41" ht="12" customHeight="1" x14ac:dyDescent="0.15">
      <c r="A147" s="484"/>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c r="AM147" s="113"/>
      <c r="AN147" s="113"/>
    </row>
    <row r="148" spans="1:41" ht="12" customHeight="1" x14ac:dyDescent="0.15">
      <c r="A148" s="484"/>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c r="AM148" s="113"/>
      <c r="AN148" s="113"/>
    </row>
    <row r="149" spans="1:41" ht="12" customHeight="1" x14ac:dyDescent="0.15">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c r="AM149" s="113"/>
      <c r="AN149" s="113"/>
    </row>
    <row r="150" spans="1:41" ht="12" customHeight="1" x14ac:dyDescent="0.15">
      <c r="A150" s="484"/>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c r="AM150" s="113"/>
      <c r="AN150" s="113"/>
    </row>
    <row r="151" spans="1:41" ht="12" customHeight="1" x14ac:dyDescent="0.15">
      <c r="A151" s="484"/>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c r="AM151" s="113"/>
      <c r="AN151" s="113"/>
    </row>
    <row r="152" spans="1:41" ht="12" customHeight="1" x14ac:dyDescent="0.15">
      <c r="A152" s="484"/>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c r="AI152" s="484"/>
      <c r="AJ152" s="484"/>
      <c r="AM152" s="113"/>
      <c r="AN152" s="113"/>
    </row>
    <row r="153" spans="1:41" ht="12" customHeight="1" x14ac:dyDescent="0.15">
      <c r="A153" s="123"/>
      <c r="B153" s="123"/>
      <c r="C153" s="123"/>
      <c r="D153" s="123"/>
      <c r="E153" s="123"/>
      <c r="F153" s="123"/>
      <c r="G153" s="123"/>
      <c r="H153" s="123"/>
      <c r="I153" s="123"/>
      <c r="J153" s="123"/>
      <c r="K153" s="123"/>
      <c r="L153" s="123"/>
      <c r="M153" s="123"/>
      <c r="N153" s="123"/>
      <c r="O153" s="123"/>
      <c r="P153" s="123"/>
      <c r="Q153" s="123"/>
      <c r="R153" s="123"/>
      <c r="S153" s="123"/>
      <c r="T153" s="123"/>
      <c r="U153" s="123"/>
      <c r="V153" s="123"/>
      <c r="W153" s="123"/>
      <c r="X153" s="123"/>
      <c r="Y153" s="123"/>
      <c r="Z153" s="123"/>
      <c r="AA153" s="123"/>
      <c r="AB153" s="123"/>
      <c r="AC153" s="123"/>
      <c r="AD153" s="123"/>
      <c r="AE153" s="123"/>
      <c r="AF153" s="123"/>
      <c r="AG153" s="123"/>
      <c r="AH153" s="123"/>
      <c r="AI153" s="123"/>
      <c r="AJ153" s="123"/>
      <c r="AM153" s="113"/>
      <c r="AN153" s="113"/>
      <c r="AO153" s="124"/>
    </row>
    <row r="154" spans="1:41" ht="12" customHeight="1" thickBot="1" x14ac:dyDescent="0.2">
      <c r="A154" s="123"/>
      <c r="B154" s="123"/>
      <c r="C154" s="123"/>
      <c r="D154" s="123"/>
      <c r="E154" s="123"/>
      <c r="F154" s="123"/>
      <c r="G154" s="123"/>
      <c r="H154" s="123"/>
      <c r="I154" s="123"/>
      <c r="J154" s="123"/>
      <c r="K154" s="123"/>
      <c r="L154" s="123"/>
      <c r="M154" s="123"/>
      <c r="N154" s="123"/>
      <c r="O154" s="123"/>
      <c r="P154" s="123"/>
      <c r="Q154" s="123"/>
      <c r="R154" s="123"/>
      <c r="S154" s="123"/>
      <c r="T154" s="123"/>
      <c r="U154" s="123"/>
      <c r="V154" s="123"/>
      <c r="W154" s="123"/>
      <c r="X154" s="123"/>
      <c r="Y154" s="123"/>
      <c r="Z154" s="123"/>
      <c r="AA154" s="123"/>
      <c r="AB154" s="123"/>
      <c r="AC154" s="123"/>
      <c r="AD154" s="123"/>
      <c r="AE154" s="123"/>
      <c r="AF154" s="123"/>
      <c r="AG154" s="123"/>
      <c r="AH154" s="123"/>
      <c r="AI154" s="123"/>
      <c r="AJ154" s="123"/>
      <c r="AM154" s="113"/>
      <c r="AN154" s="113"/>
    </row>
    <row r="155" spans="1:41" ht="30" customHeight="1" thickTop="1" thickBot="1" x14ac:dyDescent="0.2">
      <c r="C155" s="485" t="s">
        <v>58</v>
      </c>
      <c r="D155" s="486"/>
      <c r="E155" s="486"/>
      <c r="F155" s="486"/>
      <c r="G155" s="486"/>
      <c r="H155" s="486"/>
      <c r="I155" s="486"/>
      <c r="J155" s="486"/>
      <c r="K155" s="486"/>
      <c r="L155" s="486"/>
      <c r="M155" s="486"/>
      <c r="N155" s="486"/>
      <c r="O155" s="486"/>
      <c r="P155" s="486"/>
      <c r="Q155" s="486"/>
      <c r="R155" s="486"/>
      <c r="S155" s="486"/>
      <c r="T155" s="486"/>
      <c r="U155" s="486"/>
      <c r="V155" s="486"/>
      <c r="W155" s="486"/>
      <c r="X155" s="486"/>
      <c r="Y155" s="486"/>
      <c r="Z155" s="486"/>
      <c r="AA155" s="486"/>
      <c r="AB155" s="486"/>
      <c r="AC155" s="486"/>
      <c r="AD155" s="486"/>
      <c r="AE155" s="486"/>
      <c r="AF155" s="486"/>
      <c r="AG155" s="486"/>
      <c r="AH155" s="486"/>
      <c r="AI155" s="486"/>
      <c r="AJ155" s="487"/>
    </row>
    <row r="156" spans="1:41" ht="53.25" customHeight="1" x14ac:dyDescent="0.15">
      <c r="B156" s="113">
        <v>1</v>
      </c>
      <c r="C156" s="497" t="s">
        <v>59</v>
      </c>
      <c r="D156" s="498"/>
      <c r="E156" s="498"/>
      <c r="F156" s="498"/>
      <c r="G156" s="498"/>
      <c r="H156" s="498"/>
      <c r="I156" s="498"/>
      <c r="J156" s="498"/>
      <c r="K156" s="498"/>
      <c r="L156" s="498"/>
      <c r="M156" s="498"/>
      <c r="N156" s="498"/>
      <c r="O156" s="498"/>
      <c r="P156" s="498"/>
      <c r="Q156" s="498"/>
      <c r="R156" s="498"/>
      <c r="S156" s="498"/>
      <c r="T156" s="498"/>
      <c r="U156" s="498"/>
      <c r="V156" s="498"/>
      <c r="W156" s="498"/>
      <c r="X156" s="498"/>
      <c r="Y156" s="498"/>
      <c r="Z156" s="498"/>
      <c r="AA156" s="498"/>
      <c r="AB156" s="498"/>
      <c r="AC156" s="498"/>
      <c r="AD156" s="498"/>
      <c r="AE156" s="498"/>
      <c r="AF156" s="499"/>
      <c r="AG156" s="500"/>
      <c r="AH156" s="501"/>
      <c r="AI156" s="501"/>
      <c r="AJ156" s="502"/>
      <c r="AL156" s="107" t="str">
        <f>IF(AG156="含まれていない","OK","NG")</f>
        <v>NG</v>
      </c>
    </row>
    <row r="157" spans="1:41" ht="57" customHeight="1" x14ac:dyDescent="0.15">
      <c r="B157" s="113">
        <v>2</v>
      </c>
      <c r="C157" s="480" t="s">
        <v>61</v>
      </c>
      <c r="D157" s="481"/>
      <c r="E157" s="481"/>
      <c r="F157" s="481"/>
      <c r="G157" s="481"/>
      <c r="H157" s="481"/>
      <c r="I157" s="481"/>
      <c r="J157" s="481"/>
      <c r="K157" s="481"/>
      <c r="L157" s="481"/>
      <c r="M157" s="481"/>
      <c r="N157" s="481"/>
      <c r="O157" s="481"/>
      <c r="P157" s="481"/>
      <c r="Q157" s="481"/>
      <c r="R157" s="481"/>
      <c r="S157" s="481"/>
      <c r="T157" s="481"/>
      <c r="U157" s="481"/>
      <c r="V157" s="481"/>
      <c r="W157" s="481"/>
      <c r="X157" s="481"/>
      <c r="Y157" s="481"/>
      <c r="Z157" s="481"/>
      <c r="AA157" s="481"/>
      <c r="AB157" s="481"/>
      <c r="AC157" s="481"/>
      <c r="AD157" s="481"/>
      <c r="AE157" s="481"/>
      <c r="AF157" s="482"/>
      <c r="AG157" s="461"/>
      <c r="AH157" s="462"/>
      <c r="AI157" s="462"/>
      <c r="AJ157" s="463"/>
      <c r="AL157" s="107" t="str">
        <f>IF(AG157="含まれていない","OK","NG")</f>
        <v>NG</v>
      </c>
    </row>
    <row r="158" spans="1:41" ht="30" customHeight="1" x14ac:dyDescent="0.15">
      <c r="B158" s="113">
        <v>3</v>
      </c>
      <c r="C158" s="480" t="s">
        <v>62</v>
      </c>
      <c r="D158" s="481"/>
      <c r="E158" s="481"/>
      <c r="F158" s="481"/>
      <c r="G158" s="481"/>
      <c r="H158" s="481"/>
      <c r="I158" s="481"/>
      <c r="J158" s="481"/>
      <c r="K158" s="481"/>
      <c r="L158" s="481"/>
      <c r="M158" s="481"/>
      <c r="N158" s="481"/>
      <c r="O158" s="481"/>
      <c r="P158" s="481"/>
      <c r="Q158" s="481"/>
      <c r="R158" s="481"/>
      <c r="S158" s="481"/>
      <c r="T158" s="481"/>
      <c r="U158" s="481"/>
      <c r="V158" s="481"/>
      <c r="W158" s="481"/>
      <c r="X158" s="481"/>
      <c r="Y158" s="481"/>
      <c r="Z158" s="481"/>
      <c r="AA158" s="481"/>
      <c r="AB158" s="481"/>
      <c r="AC158" s="481"/>
      <c r="AD158" s="481"/>
      <c r="AE158" s="481"/>
      <c r="AF158" s="482"/>
      <c r="AG158" s="461"/>
      <c r="AH158" s="462"/>
      <c r="AI158" s="462"/>
      <c r="AJ158" s="463"/>
      <c r="AL158" s="107" t="str">
        <f>IF(OR(AG158="10万円以下である",AG158="講師謝金なし"),"OK","NG")</f>
        <v>NG</v>
      </c>
    </row>
    <row r="159" spans="1:41" ht="57" customHeight="1" x14ac:dyDescent="0.15">
      <c r="B159" s="113">
        <v>4</v>
      </c>
      <c r="C159" s="480" t="s">
        <v>63</v>
      </c>
      <c r="D159" s="481"/>
      <c r="E159" s="481"/>
      <c r="F159" s="481"/>
      <c r="G159" s="481"/>
      <c r="H159" s="481"/>
      <c r="I159" s="481"/>
      <c r="J159" s="481"/>
      <c r="K159" s="481"/>
      <c r="L159" s="481"/>
      <c r="M159" s="481"/>
      <c r="N159" s="481"/>
      <c r="O159" s="481"/>
      <c r="P159" s="481"/>
      <c r="Q159" s="481"/>
      <c r="R159" s="481"/>
      <c r="S159" s="481"/>
      <c r="T159" s="481"/>
      <c r="U159" s="481"/>
      <c r="V159" s="481"/>
      <c r="W159" s="481"/>
      <c r="X159" s="481"/>
      <c r="Y159" s="481"/>
      <c r="Z159" s="481"/>
      <c r="AA159" s="481"/>
      <c r="AB159" s="481"/>
      <c r="AC159" s="481"/>
      <c r="AD159" s="481"/>
      <c r="AE159" s="481"/>
      <c r="AF159" s="482"/>
      <c r="AG159" s="461"/>
      <c r="AH159" s="462"/>
      <c r="AI159" s="462"/>
      <c r="AJ159" s="463"/>
      <c r="AL159" s="107" t="str">
        <f>IF(OR(AG159="200円以下である",AG159="啓発物品なし"),"OK","NG")</f>
        <v>NG</v>
      </c>
    </row>
    <row r="160" spans="1:41" ht="57" customHeight="1" x14ac:dyDescent="0.15">
      <c r="B160" s="113">
        <v>5</v>
      </c>
      <c r="C160" s="480" t="s">
        <v>64</v>
      </c>
      <c r="D160" s="481"/>
      <c r="E160" s="481"/>
      <c r="F160" s="481"/>
      <c r="G160" s="481"/>
      <c r="H160" s="481"/>
      <c r="I160" s="481"/>
      <c r="J160" s="481"/>
      <c r="K160" s="481"/>
      <c r="L160" s="481"/>
      <c r="M160" s="481"/>
      <c r="N160" s="481"/>
      <c r="O160" s="481"/>
      <c r="P160" s="481"/>
      <c r="Q160" s="481"/>
      <c r="R160" s="481"/>
      <c r="S160" s="481"/>
      <c r="T160" s="481"/>
      <c r="U160" s="481"/>
      <c r="V160" s="481"/>
      <c r="W160" s="481"/>
      <c r="X160" s="481"/>
      <c r="Y160" s="481"/>
      <c r="Z160" s="481"/>
      <c r="AA160" s="481"/>
      <c r="AB160" s="481"/>
      <c r="AC160" s="481"/>
      <c r="AD160" s="481"/>
      <c r="AE160" s="481"/>
      <c r="AF160" s="482"/>
      <c r="AG160" s="461"/>
      <c r="AH160" s="462"/>
      <c r="AI160" s="462"/>
      <c r="AJ160" s="463"/>
      <c r="AL160" s="107" t="str">
        <f>IF(OR(AG160="いずれかである",AG160="食糧費なし"),"OK","NG")</f>
        <v>NG</v>
      </c>
    </row>
    <row r="161" spans="2:38" ht="113.25" customHeight="1" thickBot="1" x14ac:dyDescent="0.2">
      <c r="B161" s="113">
        <v>6</v>
      </c>
      <c r="C161" s="488" t="s">
        <v>65</v>
      </c>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c r="AF161" s="490"/>
      <c r="AG161" s="491"/>
      <c r="AH161" s="492"/>
      <c r="AI161" s="492"/>
      <c r="AJ161" s="493"/>
      <c r="AL161" s="107" t="str">
        <f>IF(OR(AG161="２種あり",AG161="婚活・交流イベントではない"),"OK","NG")</f>
        <v>NG</v>
      </c>
    </row>
    <row r="162" spans="2:38" ht="30" customHeight="1" thickTop="1" x14ac:dyDescent="0.15">
      <c r="C162" s="494" t="s">
        <v>367</v>
      </c>
      <c r="D162" s="495"/>
      <c r="E162" s="495"/>
      <c r="F162" s="495"/>
      <c r="G162" s="495"/>
      <c r="H162" s="495"/>
      <c r="I162" s="495"/>
      <c r="J162" s="495"/>
      <c r="K162" s="495"/>
      <c r="L162" s="495"/>
      <c r="M162" s="495"/>
      <c r="N162" s="495"/>
      <c r="O162" s="495"/>
      <c r="P162" s="495"/>
      <c r="Q162" s="495"/>
      <c r="R162" s="495"/>
      <c r="S162" s="495"/>
      <c r="T162" s="495"/>
      <c r="U162" s="495"/>
      <c r="V162" s="495"/>
      <c r="W162" s="495"/>
      <c r="X162" s="495"/>
      <c r="Y162" s="495"/>
      <c r="Z162" s="495"/>
      <c r="AA162" s="495"/>
      <c r="AB162" s="495"/>
      <c r="AC162" s="495"/>
      <c r="AD162" s="495"/>
      <c r="AE162" s="495"/>
      <c r="AF162" s="495"/>
      <c r="AG162" s="495"/>
      <c r="AH162" s="495"/>
      <c r="AI162" s="495"/>
      <c r="AJ162" s="496"/>
      <c r="AL162" s="107"/>
    </row>
    <row r="163" spans="2:38" ht="50.1" customHeight="1" x14ac:dyDescent="0.15">
      <c r="B163" s="125">
        <v>1</v>
      </c>
      <c r="C163" s="476" t="str">
        <f>IFERROR(VLOOKUP($H$12,リンク先!$D$98:$L$108,2,FALSE)&amp;"","")</f>
        <v/>
      </c>
      <c r="D163" s="477"/>
      <c r="E163" s="477"/>
      <c r="F163" s="477"/>
      <c r="G163" s="477"/>
      <c r="H163" s="477"/>
      <c r="I163" s="477"/>
      <c r="J163" s="477"/>
      <c r="K163" s="477"/>
      <c r="L163" s="477"/>
      <c r="M163" s="477"/>
      <c r="N163" s="477"/>
      <c r="O163" s="477"/>
      <c r="P163" s="477"/>
      <c r="Q163" s="477"/>
      <c r="R163" s="477"/>
      <c r="S163" s="477"/>
      <c r="T163" s="477"/>
      <c r="U163" s="477"/>
      <c r="V163" s="477"/>
      <c r="W163" s="477"/>
      <c r="X163" s="477"/>
      <c r="Y163" s="477"/>
      <c r="Z163" s="477"/>
      <c r="AA163" s="477"/>
      <c r="AB163" s="477"/>
      <c r="AC163" s="477"/>
      <c r="AD163" s="477"/>
      <c r="AE163" s="477"/>
      <c r="AF163" s="477"/>
      <c r="AG163" s="478"/>
      <c r="AH163" s="478"/>
      <c r="AI163" s="478"/>
      <c r="AJ163" s="479"/>
      <c r="AL163" s="107" t="str">
        <f>IF(OR(AG163="○",C163=""),"OK","NG")</f>
        <v>OK</v>
      </c>
    </row>
    <row r="164" spans="2:38" ht="50.1" customHeight="1" x14ac:dyDescent="0.15">
      <c r="B164" s="125">
        <v>2</v>
      </c>
      <c r="C164" s="476" t="str">
        <f>IFERROR(VLOOKUP($H$12,リンク先!$D$98:$L$108,3,FALSE)&amp;"","")</f>
        <v/>
      </c>
      <c r="D164" s="477"/>
      <c r="E164" s="477"/>
      <c r="F164" s="477"/>
      <c r="G164" s="477"/>
      <c r="H164" s="477"/>
      <c r="I164" s="477"/>
      <c r="J164" s="477"/>
      <c r="K164" s="477"/>
      <c r="L164" s="477"/>
      <c r="M164" s="477"/>
      <c r="N164" s="477"/>
      <c r="O164" s="477"/>
      <c r="P164" s="477"/>
      <c r="Q164" s="477"/>
      <c r="R164" s="477"/>
      <c r="S164" s="477"/>
      <c r="T164" s="477"/>
      <c r="U164" s="477"/>
      <c r="V164" s="477"/>
      <c r="W164" s="477"/>
      <c r="X164" s="477"/>
      <c r="Y164" s="477"/>
      <c r="Z164" s="477"/>
      <c r="AA164" s="477"/>
      <c r="AB164" s="477"/>
      <c r="AC164" s="477"/>
      <c r="AD164" s="477"/>
      <c r="AE164" s="477"/>
      <c r="AF164" s="477"/>
      <c r="AG164" s="478"/>
      <c r="AH164" s="478"/>
      <c r="AI164" s="478"/>
      <c r="AJ164" s="479"/>
      <c r="AL164" s="107" t="str">
        <f t="shared" ref="AL164:AL170" si="0">IF(OR(AG164="○",C164=""),"OK","NG")</f>
        <v>OK</v>
      </c>
    </row>
    <row r="165" spans="2:38" ht="50.1" customHeight="1" x14ac:dyDescent="0.15">
      <c r="B165" s="125">
        <v>3</v>
      </c>
      <c r="C165" s="476" t="str">
        <f>IFERROR(VLOOKUP($H$12,リンク先!$D$98:$L$108,4,FALSE)&amp;"","")</f>
        <v/>
      </c>
      <c r="D165" s="477"/>
      <c r="E165" s="477"/>
      <c r="F165" s="477"/>
      <c r="G165" s="477"/>
      <c r="H165" s="477"/>
      <c r="I165" s="477"/>
      <c r="J165" s="477"/>
      <c r="K165" s="477"/>
      <c r="L165" s="477"/>
      <c r="M165" s="477"/>
      <c r="N165" s="477"/>
      <c r="O165" s="477"/>
      <c r="P165" s="477"/>
      <c r="Q165" s="477"/>
      <c r="R165" s="477"/>
      <c r="S165" s="477"/>
      <c r="T165" s="477"/>
      <c r="U165" s="477"/>
      <c r="V165" s="477"/>
      <c r="W165" s="477"/>
      <c r="X165" s="477"/>
      <c r="Y165" s="477"/>
      <c r="Z165" s="477"/>
      <c r="AA165" s="477"/>
      <c r="AB165" s="477"/>
      <c r="AC165" s="477"/>
      <c r="AD165" s="477"/>
      <c r="AE165" s="477"/>
      <c r="AF165" s="477"/>
      <c r="AG165" s="478"/>
      <c r="AH165" s="478"/>
      <c r="AI165" s="478"/>
      <c r="AJ165" s="479"/>
      <c r="AL165" s="107" t="str">
        <f t="shared" si="0"/>
        <v>OK</v>
      </c>
    </row>
    <row r="166" spans="2:38" ht="50.1" customHeight="1" x14ac:dyDescent="0.15">
      <c r="B166" s="125">
        <v>4</v>
      </c>
      <c r="C166" s="476" t="str">
        <f>IFERROR(VLOOKUP($H$12,リンク先!$D$98:$L$108,5,FALSE)&amp;"","")</f>
        <v/>
      </c>
      <c r="D166" s="477"/>
      <c r="E166" s="477"/>
      <c r="F166" s="477"/>
      <c r="G166" s="477"/>
      <c r="H166" s="477"/>
      <c r="I166" s="477"/>
      <c r="J166" s="477"/>
      <c r="K166" s="477"/>
      <c r="L166" s="477"/>
      <c r="M166" s="477"/>
      <c r="N166" s="477"/>
      <c r="O166" s="477"/>
      <c r="P166" s="477"/>
      <c r="Q166" s="477"/>
      <c r="R166" s="477"/>
      <c r="S166" s="477"/>
      <c r="T166" s="477"/>
      <c r="U166" s="477"/>
      <c r="V166" s="477"/>
      <c r="W166" s="477"/>
      <c r="X166" s="477"/>
      <c r="Y166" s="477"/>
      <c r="Z166" s="477"/>
      <c r="AA166" s="477"/>
      <c r="AB166" s="477"/>
      <c r="AC166" s="477"/>
      <c r="AD166" s="477"/>
      <c r="AE166" s="477"/>
      <c r="AF166" s="477"/>
      <c r="AG166" s="478"/>
      <c r="AH166" s="478"/>
      <c r="AI166" s="478"/>
      <c r="AJ166" s="479"/>
      <c r="AL166" s="107" t="str">
        <f t="shared" si="0"/>
        <v>OK</v>
      </c>
    </row>
    <row r="167" spans="2:38" ht="50.1" customHeight="1" x14ac:dyDescent="0.15">
      <c r="B167" s="125">
        <v>5</v>
      </c>
      <c r="C167" s="476" t="str">
        <f>IFERROR(VLOOKUP($H$12,リンク先!$D$98:$L$108,6,FALSE)&amp;"","")</f>
        <v/>
      </c>
      <c r="D167" s="477"/>
      <c r="E167" s="477"/>
      <c r="F167" s="477"/>
      <c r="G167" s="477"/>
      <c r="H167" s="477"/>
      <c r="I167" s="477"/>
      <c r="J167" s="477"/>
      <c r="K167" s="477"/>
      <c r="L167" s="477"/>
      <c r="M167" s="477"/>
      <c r="N167" s="477"/>
      <c r="O167" s="477"/>
      <c r="P167" s="477"/>
      <c r="Q167" s="477"/>
      <c r="R167" s="477"/>
      <c r="S167" s="477"/>
      <c r="T167" s="477"/>
      <c r="U167" s="477"/>
      <c r="V167" s="477"/>
      <c r="W167" s="477"/>
      <c r="X167" s="477"/>
      <c r="Y167" s="477"/>
      <c r="Z167" s="477"/>
      <c r="AA167" s="477"/>
      <c r="AB167" s="477"/>
      <c r="AC167" s="477"/>
      <c r="AD167" s="477"/>
      <c r="AE167" s="477"/>
      <c r="AF167" s="477"/>
      <c r="AG167" s="478"/>
      <c r="AH167" s="478"/>
      <c r="AI167" s="478"/>
      <c r="AJ167" s="479"/>
      <c r="AL167" s="107" t="str">
        <f t="shared" si="0"/>
        <v>OK</v>
      </c>
    </row>
    <row r="168" spans="2:38" ht="50.1" customHeight="1" x14ac:dyDescent="0.15">
      <c r="B168" s="125">
        <v>6</v>
      </c>
      <c r="C168" s="476" t="str">
        <f>IFERROR(VLOOKUP($H$12,リンク先!$D$98:$L$108,7,FALSE)&amp;"","")</f>
        <v/>
      </c>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c r="AC168" s="477"/>
      <c r="AD168" s="477"/>
      <c r="AE168" s="477"/>
      <c r="AF168" s="477"/>
      <c r="AG168" s="478"/>
      <c r="AH168" s="478"/>
      <c r="AI168" s="478"/>
      <c r="AJ168" s="479"/>
      <c r="AL168" s="107" t="str">
        <f t="shared" si="0"/>
        <v>OK</v>
      </c>
    </row>
    <row r="169" spans="2:38" ht="50.1" customHeight="1" x14ac:dyDescent="0.15">
      <c r="B169" s="125">
        <v>7</v>
      </c>
      <c r="C169" s="476" t="str">
        <f>IFERROR(VLOOKUP($H$12,リンク先!$D$98:$L$108,8,FALSE)&amp;"","")</f>
        <v/>
      </c>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c r="AC169" s="477"/>
      <c r="AD169" s="477"/>
      <c r="AE169" s="477"/>
      <c r="AF169" s="477"/>
      <c r="AG169" s="478"/>
      <c r="AH169" s="478"/>
      <c r="AI169" s="478"/>
      <c r="AJ169" s="479"/>
      <c r="AL169" s="107" t="str">
        <f t="shared" si="0"/>
        <v>OK</v>
      </c>
    </row>
    <row r="170" spans="2:38" ht="50.1" customHeight="1" thickBot="1" x14ac:dyDescent="0.2">
      <c r="B170" s="125">
        <v>8</v>
      </c>
      <c r="C170" s="503" t="str">
        <f>IFERROR(VLOOKUP($H$12,リンク先!$D$98:$L$108,9,FALSE)&amp;"","")</f>
        <v/>
      </c>
      <c r="D170" s="504"/>
      <c r="E170" s="504"/>
      <c r="F170" s="504"/>
      <c r="G170" s="504"/>
      <c r="H170" s="504"/>
      <c r="I170" s="504"/>
      <c r="J170" s="504"/>
      <c r="K170" s="504"/>
      <c r="L170" s="504"/>
      <c r="M170" s="504"/>
      <c r="N170" s="504"/>
      <c r="O170" s="504"/>
      <c r="P170" s="504"/>
      <c r="Q170" s="504"/>
      <c r="R170" s="504"/>
      <c r="S170" s="504"/>
      <c r="T170" s="504"/>
      <c r="U170" s="504"/>
      <c r="V170" s="504"/>
      <c r="W170" s="504"/>
      <c r="X170" s="504"/>
      <c r="Y170" s="504"/>
      <c r="Z170" s="504"/>
      <c r="AA170" s="504"/>
      <c r="AB170" s="504"/>
      <c r="AC170" s="504"/>
      <c r="AD170" s="504"/>
      <c r="AE170" s="504"/>
      <c r="AF170" s="504"/>
      <c r="AG170" s="505"/>
      <c r="AH170" s="505"/>
      <c r="AI170" s="505"/>
      <c r="AJ170" s="506"/>
      <c r="AL170" s="107" t="str">
        <f t="shared" si="0"/>
        <v>OK</v>
      </c>
    </row>
    <row r="171" spans="2:38" ht="12" customHeight="1" thickTop="1" x14ac:dyDescent="0.15">
      <c r="AG171" s="126"/>
      <c r="AH171" s="126"/>
      <c r="AI171" s="126"/>
      <c r="AJ171" s="126"/>
    </row>
  </sheetData>
  <sheetProtection sheet="1" formatCells="0" formatColumns="0" formatRows="0"/>
  <mergeCells count="302">
    <mergeCell ref="A1:I1"/>
    <mergeCell ref="AG1:AI1"/>
    <mergeCell ref="AM1:AN1"/>
    <mergeCell ref="AM2:AN4"/>
    <mergeCell ref="E3:L3"/>
    <mergeCell ref="M3:AA3"/>
    <mergeCell ref="AB3:AG3"/>
    <mergeCell ref="A8:G9"/>
    <mergeCell ref="H8:AJ9"/>
    <mergeCell ref="A10:G11"/>
    <mergeCell ref="H10:AJ11"/>
    <mergeCell ref="A12:G13"/>
    <mergeCell ref="H12:AJ13"/>
    <mergeCell ref="N5:S5"/>
    <mergeCell ref="T5:AA5"/>
    <mergeCell ref="AB5:AE5"/>
    <mergeCell ref="AF5:AH5"/>
    <mergeCell ref="N6:S6"/>
    <mergeCell ref="T6:AI6"/>
    <mergeCell ref="A14:G16"/>
    <mergeCell ref="H14:AA16"/>
    <mergeCell ref="AB14:AE16"/>
    <mergeCell ref="AF14:AJ16"/>
    <mergeCell ref="A17:G18"/>
    <mergeCell ref="H17:P18"/>
    <mergeCell ref="Q17:R18"/>
    <mergeCell ref="S17:AA18"/>
    <mergeCell ref="AB17:AE18"/>
    <mergeCell ref="AF17:AG18"/>
    <mergeCell ref="A40:B51"/>
    <mergeCell ref="C40:D41"/>
    <mergeCell ref="E40:I41"/>
    <mergeCell ref="J40:AF41"/>
    <mergeCell ref="AG40:AH41"/>
    <mergeCell ref="AI40:AJ41"/>
    <mergeCell ref="C42:D45"/>
    <mergeCell ref="E42:I45"/>
    <mergeCell ref="AH17:AH18"/>
    <mergeCell ref="AI17:AJ18"/>
    <mergeCell ref="A19:G20"/>
    <mergeCell ref="H19:AH20"/>
    <mergeCell ref="AI19:AJ20"/>
    <mergeCell ref="A21:G39"/>
    <mergeCell ref="H21:AJ21"/>
    <mergeCell ref="H22:AJ25"/>
    <mergeCell ref="H26:AJ26"/>
    <mergeCell ref="H27:AJ35"/>
    <mergeCell ref="J42:AF45"/>
    <mergeCell ref="AG42:AH45"/>
    <mergeCell ref="AI42:AJ45"/>
    <mergeCell ref="C46:D49"/>
    <mergeCell ref="E46:I49"/>
    <mergeCell ref="J46:AF49"/>
    <mergeCell ref="AG46:AH49"/>
    <mergeCell ref="AI46:AJ49"/>
    <mergeCell ref="H36:AJ36"/>
    <mergeCell ref="H37:AJ39"/>
    <mergeCell ref="AI54:AJ57"/>
    <mergeCell ref="C58:D61"/>
    <mergeCell ref="E58:I61"/>
    <mergeCell ref="J58:AF61"/>
    <mergeCell ref="AG58:AH61"/>
    <mergeCell ref="AI58:AJ61"/>
    <mergeCell ref="C50:D53"/>
    <mergeCell ref="E50:I53"/>
    <mergeCell ref="J50:AF53"/>
    <mergeCell ref="AG50:AH53"/>
    <mergeCell ref="AI50:AJ53"/>
    <mergeCell ref="C54:D57"/>
    <mergeCell ref="E54:I57"/>
    <mergeCell ref="J54:AF57"/>
    <mergeCell ref="AG54:AH57"/>
    <mergeCell ref="C62:D65"/>
    <mergeCell ref="E62:I65"/>
    <mergeCell ref="J62:AF65"/>
    <mergeCell ref="AG62:AH65"/>
    <mergeCell ref="AI62:AJ65"/>
    <mergeCell ref="C66:D69"/>
    <mergeCell ref="E66:I69"/>
    <mergeCell ref="J66:AF69"/>
    <mergeCell ref="AG66:AH69"/>
    <mergeCell ref="AI66:AJ69"/>
    <mergeCell ref="C78:D81"/>
    <mergeCell ref="E78:I81"/>
    <mergeCell ref="J78:AF81"/>
    <mergeCell ref="AG78:AH81"/>
    <mergeCell ref="AI78:AJ81"/>
    <mergeCell ref="C82:AJ82"/>
    <mergeCell ref="C70:D73"/>
    <mergeCell ref="E70:I73"/>
    <mergeCell ref="J70:AF73"/>
    <mergeCell ref="AG70:AH73"/>
    <mergeCell ref="AI70:AJ73"/>
    <mergeCell ref="C74:D77"/>
    <mergeCell ref="E74:I77"/>
    <mergeCell ref="J74:AF77"/>
    <mergeCell ref="AG74:AH77"/>
    <mergeCell ref="AI74:AJ77"/>
    <mergeCell ref="AA89:AE89"/>
    <mergeCell ref="AF89:AJ89"/>
    <mergeCell ref="H90:X90"/>
    <mergeCell ref="Y90:Z90"/>
    <mergeCell ref="AA90:AE90"/>
    <mergeCell ref="AF90:AJ90"/>
    <mergeCell ref="C83:AJ84"/>
    <mergeCell ref="C85:AJ85"/>
    <mergeCell ref="C86:AJ87"/>
    <mergeCell ref="A88:G98"/>
    <mergeCell ref="H88:X88"/>
    <mergeCell ref="Y88:Z88"/>
    <mergeCell ref="AA88:AE88"/>
    <mergeCell ref="AF88:AJ88"/>
    <mergeCell ref="H89:X89"/>
    <mergeCell ref="Y89:Z89"/>
    <mergeCell ref="A52:B84"/>
    <mergeCell ref="H93:X93"/>
    <mergeCell ref="Y93:Z93"/>
    <mergeCell ref="AA93:AE93"/>
    <mergeCell ref="AF93:AJ93"/>
    <mergeCell ref="H94:X94"/>
    <mergeCell ref="Y94:Z94"/>
    <mergeCell ref="AA94:AE94"/>
    <mergeCell ref="AF94:AJ94"/>
    <mergeCell ref="H91:X91"/>
    <mergeCell ref="Y91:Z91"/>
    <mergeCell ref="AA91:AE91"/>
    <mergeCell ref="AF91:AJ91"/>
    <mergeCell ref="H92:X92"/>
    <mergeCell ref="Y92:Z92"/>
    <mergeCell ref="AA92:AE92"/>
    <mergeCell ref="AF92:AJ92"/>
    <mergeCell ref="H97:X97"/>
    <mergeCell ref="Y97:Z97"/>
    <mergeCell ref="AA97:AE97"/>
    <mergeCell ref="AF97:AJ97"/>
    <mergeCell ref="H98:X98"/>
    <mergeCell ref="Y98:Z98"/>
    <mergeCell ref="AA98:AE98"/>
    <mergeCell ref="AF98:AJ98"/>
    <mergeCell ref="H95:X95"/>
    <mergeCell ref="Y95:Z95"/>
    <mergeCell ref="AA95:AE95"/>
    <mergeCell ref="AF95:AJ95"/>
    <mergeCell ref="H96:X96"/>
    <mergeCell ref="Y96:Z96"/>
    <mergeCell ref="AA96:AE96"/>
    <mergeCell ref="AF96:AJ96"/>
    <mergeCell ref="A99:G102"/>
    <mergeCell ref="H99:X99"/>
    <mergeCell ref="Y99:Z99"/>
    <mergeCell ref="AA99:AJ99"/>
    <mergeCell ref="H100:X100"/>
    <mergeCell ref="Y100:Z100"/>
    <mergeCell ref="AA100:AJ100"/>
    <mergeCell ref="H101:X101"/>
    <mergeCell ref="Y101:Z101"/>
    <mergeCell ref="AA101:AJ101"/>
    <mergeCell ref="Y104:Z104"/>
    <mergeCell ref="AA104:AE104"/>
    <mergeCell ref="AF104:AJ104"/>
    <mergeCell ref="H105:I105"/>
    <mergeCell ref="J105:X105"/>
    <mergeCell ref="Y105:Z105"/>
    <mergeCell ref="AA105:AE105"/>
    <mergeCell ref="AF105:AJ105"/>
    <mergeCell ref="H102:X102"/>
    <mergeCell ref="Y102:Z102"/>
    <mergeCell ref="AA102:AJ102"/>
    <mergeCell ref="H103:X103"/>
    <mergeCell ref="Y103:Z103"/>
    <mergeCell ref="AA103:AE103"/>
    <mergeCell ref="AF103:AJ103"/>
    <mergeCell ref="H104:I104"/>
    <mergeCell ref="J104:X104"/>
    <mergeCell ref="H108:I108"/>
    <mergeCell ref="J108:X108"/>
    <mergeCell ref="Y108:Z108"/>
    <mergeCell ref="AA108:AE108"/>
    <mergeCell ref="AF108:AJ108"/>
    <mergeCell ref="H109:I109"/>
    <mergeCell ref="AA109:AE109"/>
    <mergeCell ref="AF109:AJ109"/>
    <mergeCell ref="H106:I106"/>
    <mergeCell ref="J106:X106"/>
    <mergeCell ref="Y106:Z106"/>
    <mergeCell ref="AA106:AE106"/>
    <mergeCell ref="AF106:AJ106"/>
    <mergeCell ref="H107:I107"/>
    <mergeCell ref="J107:X107"/>
    <mergeCell ref="Y107:Z107"/>
    <mergeCell ref="AA107:AE107"/>
    <mergeCell ref="AF107:AJ107"/>
    <mergeCell ref="H112:I112"/>
    <mergeCell ref="AA112:AE112"/>
    <mergeCell ref="AF112:AJ112"/>
    <mergeCell ref="H113:I113"/>
    <mergeCell ref="J113:X113"/>
    <mergeCell ref="Y113:Z113"/>
    <mergeCell ref="AA113:AE113"/>
    <mergeCell ref="AF113:AJ113"/>
    <mergeCell ref="H110:I110"/>
    <mergeCell ref="AA110:AE110"/>
    <mergeCell ref="AF110:AJ110"/>
    <mergeCell ref="H111:I111"/>
    <mergeCell ref="AA111:AE111"/>
    <mergeCell ref="AF111:AJ111"/>
    <mergeCell ref="H114:I114"/>
    <mergeCell ref="J114:X114"/>
    <mergeCell ref="Y114:Z114"/>
    <mergeCell ref="AA114:AE114"/>
    <mergeCell ref="AF114:AJ114"/>
    <mergeCell ref="H115:I115"/>
    <mergeCell ref="Y115:Z115"/>
    <mergeCell ref="AA115:AE115"/>
    <mergeCell ref="AF115:AJ115"/>
    <mergeCell ref="H116:I116"/>
    <mergeCell ref="J116:X116"/>
    <mergeCell ref="Y116:Z116"/>
    <mergeCell ref="AA116:AE116"/>
    <mergeCell ref="AF116:AJ116"/>
    <mergeCell ref="H117:I117"/>
    <mergeCell ref="J117:X117"/>
    <mergeCell ref="Y117:Z117"/>
    <mergeCell ref="AA117:AE117"/>
    <mergeCell ref="AF117:AJ117"/>
    <mergeCell ref="H118:I118"/>
    <mergeCell ref="J118:X118"/>
    <mergeCell ref="Y118:Z118"/>
    <mergeCell ref="AA118:AE118"/>
    <mergeCell ref="AF118:AJ118"/>
    <mergeCell ref="H119:I119"/>
    <mergeCell ref="J119:X119"/>
    <mergeCell ref="Y119:Z119"/>
    <mergeCell ref="AA119:AE119"/>
    <mergeCell ref="AF119:AJ119"/>
    <mergeCell ref="H122:I122"/>
    <mergeCell ref="Y122:Z122"/>
    <mergeCell ref="AA122:AE122"/>
    <mergeCell ref="AF122:AJ122"/>
    <mergeCell ref="H123:I123"/>
    <mergeCell ref="Y123:Z123"/>
    <mergeCell ref="AA123:AE123"/>
    <mergeCell ref="AF123:AJ123"/>
    <mergeCell ref="H120:I120"/>
    <mergeCell ref="Y120:Z120"/>
    <mergeCell ref="AA120:AE120"/>
    <mergeCell ref="AF120:AJ120"/>
    <mergeCell ref="H121:I121"/>
    <mergeCell ref="Y121:Z121"/>
    <mergeCell ref="AA121:AE121"/>
    <mergeCell ref="AF121:AJ121"/>
    <mergeCell ref="A131:G134"/>
    <mergeCell ref="H131:AJ134"/>
    <mergeCell ref="A135:AJ152"/>
    <mergeCell ref="C155:AJ155"/>
    <mergeCell ref="C156:AF156"/>
    <mergeCell ref="AG156:AJ156"/>
    <mergeCell ref="H126:I126"/>
    <mergeCell ref="J126:X126"/>
    <mergeCell ref="Y126:Z126"/>
    <mergeCell ref="AA126:AE126"/>
    <mergeCell ref="AF126:AJ126"/>
    <mergeCell ref="A127:G130"/>
    <mergeCell ref="H127:AJ130"/>
    <mergeCell ref="A103:G126"/>
    <mergeCell ref="H124:I124"/>
    <mergeCell ref="J124:X124"/>
    <mergeCell ref="Y124:Z124"/>
    <mergeCell ref="AA124:AE124"/>
    <mergeCell ref="AF124:AJ124"/>
    <mergeCell ref="H125:I125"/>
    <mergeCell ref="J125:X125"/>
    <mergeCell ref="Y125:Z125"/>
    <mergeCell ref="AA125:AE125"/>
    <mergeCell ref="AF125:AJ125"/>
    <mergeCell ref="C160:AF160"/>
    <mergeCell ref="AG160:AJ160"/>
    <mergeCell ref="C161:AF161"/>
    <mergeCell ref="AG161:AJ161"/>
    <mergeCell ref="C162:AJ162"/>
    <mergeCell ref="C163:AF163"/>
    <mergeCell ref="AG163:AJ163"/>
    <mergeCell ref="C157:AF157"/>
    <mergeCell ref="AG157:AJ157"/>
    <mergeCell ref="C158:AF158"/>
    <mergeCell ref="AG158:AJ158"/>
    <mergeCell ref="C159:AF159"/>
    <mergeCell ref="AG159:AJ159"/>
    <mergeCell ref="C170:AF170"/>
    <mergeCell ref="AG170:AJ170"/>
    <mergeCell ref="C167:AF167"/>
    <mergeCell ref="AG167:AJ167"/>
    <mergeCell ref="C168:AF168"/>
    <mergeCell ref="AG168:AJ168"/>
    <mergeCell ref="C169:AF169"/>
    <mergeCell ref="AG169:AJ169"/>
    <mergeCell ref="C164:AF164"/>
    <mergeCell ref="AG164:AJ164"/>
    <mergeCell ref="C165:AF165"/>
    <mergeCell ref="AG165:AJ165"/>
    <mergeCell ref="C166:AF166"/>
    <mergeCell ref="AG166:AJ166"/>
  </mergeCells>
  <phoneticPr fontId="3"/>
  <conditionalFormatting sqref="AK18:AL18">
    <cfRule type="cellIs" dxfId="39" priority="19" operator="between">
      <formula>43586</formula>
      <formula>43830</formula>
    </cfRule>
  </conditionalFormatting>
  <conditionalFormatting sqref="AM35">
    <cfRule type="expression" dxfId="38" priority="18">
      <formula>#REF!&lt;&gt;""</formula>
    </cfRule>
  </conditionalFormatting>
  <conditionalFormatting sqref="AG42">
    <cfRule type="expression" dxfId="37" priority="17">
      <formula>$AF$14&lt;&gt;"継続"</formula>
    </cfRule>
  </conditionalFormatting>
  <conditionalFormatting sqref="AG46">
    <cfRule type="expression" dxfId="36" priority="16">
      <formula>$AF$14&lt;&gt;"継続"</formula>
    </cfRule>
  </conditionalFormatting>
  <conditionalFormatting sqref="AG50">
    <cfRule type="expression" dxfId="35" priority="15">
      <formula>$AF$14&lt;&gt;"継続"</formula>
    </cfRule>
  </conditionalFormatting>
  <conditionalFormatting sqref="AN85:BW87">
    <cfRule type="expression" dxfId="34" priority="14">
      <formula>AN85&lt;&gt;""</formula>
    </cfRule>
  </conditionalFormatting>
  <conditionalFormatting sqref="AF17">
    <cfRule type="expression" dxfId="33" priority="13">
      <formula>$AF$14&lt;&gt;"継続"</formula>
    </cfRule>
  </conditionalFormatting>
  <conditionalFormatting sqref="AF17:AH18">
    <cfRule type="expression" dxfId="32" priority="12">
      <formula>$AF$14="新規"</formula>
    </cfRule>
  </conditionalFormatting>
  <conditionalFormatting sqref="AG54">
    <cfRule type="expression" dxfId="31" priority="11">
      <formula>$AF$14&lt;&gt;"継続"</formula>
    </cfRule>
  </conditionalFormatting>
  <conditionalFormatting sqref="AG58">
    <cfRule type="expression" dxfId="30" priority="10">
      <formula>$AF$14&lt;&gt;"継続"</formula>
    </cfRule>
  </conditionalFormatting>
  <conditionalFormatting sqref="AG62">
    <cfRule type="expression" dxfId="29" priority="9">
      <formula>$AF$14&lt;&gt;"継続"</formula>
    </cfRule>
  </conditionalFormatting>
  <conditionalFormatting sqref="AG66">
    <cfRule type="expression" dxfId="28" priority="8">
      <formula>$AF$14&lt;&gt;"継続"</formula>
    </cfRule>
  </conditionalFormatting>
  <conditionalFormatting sqref="AG70">
    <cfRule type="expression" dxfId="27" priority="7">
      <formula>$AF$14&lt;&gt;"継続"</formula>
    </cfRule>
  </conditionalFormatting>
  <conditionalFormatting sqref="AG74">
    <cfRule type="expression" dxfId="26" priority="6">
      <formula>$AF$14&lt;&gt;"継続"</formula>
    </cfRule>
  </conditionalFormatting>
  <conditionalFormatting sqref="AG78">
    <cfRule type="expression" dxfId="25" priority="5">
      <formula>$AF$14&lt;&gt;"継続"</formula>
    </cfRule>
  </conditionalFormatting>
  <conditionalFormatting sqref="H37:AJ39">
    <cfRule type="expression" dxfId="24" priority="3">
      <formula>$H$12="1_1_1 結婚支援センターの開設・運営、マッチングシステムの構築"</formula>
    </cfRule>
    <cfRule type="expression" dxfId="23" priority="4">
      <formula>$AF$14="新規"</formula>
    </cfRule>
  </conditionalFormatting>
  <conditionalFormatting sqref="AG42:AH81">
    <cfRule type="expression" dxfId="22" priority="2">
      <formula>$H$12="1_1_1 結婚支援センターの開設・運営、マッチングシステムの構築"</formula>
    </cfRule>
  </conditionalFormatting>
  <conditionalFormatting sqref="AM2:AN4">
    <cfRule type="expression" dxfId="21" priority="1">
      <formula>$AM$2="OK"</formula>
    </cfRule>
  </conditionalFormatting>
  <dataValidations count="17">
    <dataValidation type="list" allowBlank="1" showInputMessage="1" showErrorMessage="1" sqref="AG163:AJ170" xr:uid="{00000000-0002-0000-0500-000000000000}">
      <formula1>"○,"</formula1>
    </dataValidation>
    <dataValidation type="list" allowBlank="1" showInputMessage="1" showErrorMessage="1" sqref="AF17:AG18" xr:uid="{00000000-0002-0000-0500-000001000000}">
      <formula1>"令和,平成"</formula1>
    </dataValidation>
    <dataValidation type="list" allowBlank="1" showInputMessage="1" showErrorMessage="1" sqref="AG161:AJ161" xr:uid="{00000000-0002-0000-0500-000002000000}">
      <formula1>婚活イベント等</formula1>
    </dataValidation>
    <dataValidation type="list" allowBlank="1" showInputMessage="1" showErrorMessage="1" sqref="AG160:AJ160" xr:uid="{00000000-0002-0000-0500-000003000000}">
      <formula1>食糧費</formula1>
    </dataValidation>
    <dataValidation type="list" allowBlank="1" showInputMessage="1" showErrorMessage="1" sqref="AG159:AJ159" xr:uid="{00000000-0002-0000-0500-000004000000}">
      <formula1>啓発物品</formula1>
    </dataValidation>
    <dataValidation type="list" allowBlank="1" showInputMessage="1" showErrorMessage="1" sqref="AG158:AJ158" xr:uid="{00000000-0002-0000-0500-000005000000}">
      <formula1>講師謝金</formula1>
    </dataValidation>
    <dataValidation type="list" allowBlank="1" showInputMessage="1" showErrorMessage="1" sqref="AG156:AJ157" xr:uid="{00000000-0002-0000-0500-000006000000}">
      <formula1>恒常的経費・個人給付</formula1>
    </dataValidation>
    <dataValidation type="list" allowBlank="1" showInputMessage="1" showErrorMessage="1" sqref="AF14:AJ16" xr:uid="{00000000-0002-0000-0500-000007000000}">
      <formula1>"新規,継続"</formula1>
    </dataValidation>
    <dataValidation allowBlank="1" showErrorMessage="1" sqref="Y100:Z102" xr:uid="{00000000-0002-0000-0500-000008000000}"/>
    <dataValidation type="list" allowBlank="1" showInputMessage="1" showErrorMessage="1" sqref="AB3:AG3" xr:uid="{00000000-0002-0000-0500-000009000000}">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89:Z98 Y104:Y126 Z104:Z114 Z116:Z119 Z124:Z125" xr:uid="{00000000-0002-0000-0500-00000A000000}">
      <formula1>単位</formula1>
    </dataValidation>
    <dataValidation type="list" errorStyle="information" allowBlank="1" showInputMessage="1" showErrorMessage="1" errorTitle="個票No" error="リストから丸囲み数字を選択してください" sqref="AG1:AI1" xr:uid="{00000000-0002-0000-0500-00000B000000}">
      <formula1>個票No</formula1>
    </dataValidation>
    <dataValidation type="list" errorStyle="warning" allowBlank="1" showInputMessage="1" showErrorMessage="1" errorTitle="事業メニュー" error="入力内容を確認してください！" promptTitle="事業メニュー" prompt="リストから選択してください。" sqref="H8:AJ9" xr:uid="{00000000-0002-0000-0500-00000C000000}">
      <formula1>INDIRECT(TEXT("メニュー"&amp;$AK$3,"@"))</formula1>
    </dataValidation>
    <dataValidation type="list" allowBlank="1" showInputMessage="1" showErrorMessage="1" sqref="AI42 AI46 AI50 AG50 AG42 AG46 AI74 AG74 AI54 AG54 AI58 AG58 AI62 AG62 AI66 AG66 AI70 AG70 AI78 AG78" xr:uid="{00000000-0002-0000-0500-00000D000000}">
      <formula1>"○"</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3" xr:uid="{00000000-0002-0000-0500-00000E000000}">
      <formula1>INDIRECT(TEXT($H$8&amp;$AK$3&amp;$H$10,"@"))</formula1>
    </dataValidation>
    <dataValidation type="list" errorStyle="warning" allowBlank="1" showInputMessage="1" showErrorMessage="1" errorTitle="事業区分" error="入力内容を確認してください" promptTitle="区分" prompt="リストから選択してください。" sqref="H10:AJ11" xr:uid="{00000000-0002-0000-0500-00000F000000}">
      <formula1>INDIRECT(TEXT($H$8&amp;$AK$3,"@"))</formula1>
    </dataValidation>
    <dataValidation type="list" allowBlank="1" showInputMessage="1" showErrorMessage="1" sqref="E3:L3" xr:uid="{00000000-0002-0000-0500-000010000000}">
      <formula1>"（令和６年度当初）,（令和５年度補正）,(      　分）"</formula1>
    </dataValidation>
  </dataValidations>
  <pageMargins left="0.70078740157480324" right="0.70078740157480324" top="0.35433070866141736" bottom="0.35433070866141736" header="0.31496062992125984" footer="0.31496062992125984"/>
  <pageSetup paperSize="9" fitToHeight="0" orientation="portrait" r:id="rId1"/>
  <rowBreaks count="1" manualBreakCount="1">
    <brk id="87" max="3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W90"/>
  <sheetViews>
    <sheetView showGridLines="0" view="pageBreakPreview" zoomScaleNormal="90" zoomScaleSheetLayoutView="100" workbookViewId="0">
      <selection activeCell="AF100" sqref="AF100:AJ100"/>
    </sheetView>
  </sheetViews>
  <sheetFormatPr defaultColWidth="3.33203125" defaultRowHeight="13.2" x14ac:dyDescent="0.15"/>
  <cols>
    <col min="1" max="37" width="3" style="127" customWidth="1"/>
    <col min="38" max="86" width="3" style="27" customWidth="1"/>
    <col min="87" max="16384" width="3.33203125" style="27"/>
  </cols>
  <sheetData>
    <row r="1" spans="1:71" x14ac:dyDescent="0.15">
      <c r="A1" s="541" t="s">
        <v>80</v>
      </c>
      <c r="B1" s="541"/>
      <c r="C1" s="541"/>
      <c r="D1" s="541"/>
      <c r="E1" s="541"/>
      <c r="F1" s="541"/>
      <c r="G1" s="541"/>
      <c r="H1" s="541"/>
      <c r="I1" s="541"/>
      <c r="J1" s="541"/>
      <c r="K1" s="541"/>
      <c r="L1" s="541"/>
      <c r="M1" s="541"/>
      <c r="N1" s="541"/>
      <c r="O1" s="541"/>
      <c r="P1" s="541"/>
      <c r="Q1" s="541"/>
      <c r="R1" s="541"/>
      <c r="S1" s="541"/>
      <c r="T1" s="541"/>
      <c r="U1" s="541"/>
      <c r="V1" s="541"/>
      <c r="W1" s="541"/>
      <c r="X1" s="541"/>
      <c r="Y1" s="541"/>
      <c r="Z1" s="541"/>
      <c r="AA1" s="541"/>
      <c r="AB1" s="541"/>
      <c r="AC1" s="541"/>
      <c r="AD1" s="541"/>
      <c r="AE1" s="541"/>
      <c r="AF1" s="541"/>
      <c r="AG1" s="541"/>
      <c r="AH1" s="541"/>
      <c r="AI1" s="541"/>
      <c r="AJ1" s="541"/>
      <c r="AK1" s="541"/>
    </row>
    <row r="2" spans="1:71" ht="14.4" x14ac:dyDescent="0.15">
      <c r="A2" s="542" t="s">
        <v>81</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row>
    <row r="3" spans="1:71" ht="13.8" thickBot="1" x14ac:dyDescent="0.2"/>
    <row r="4" spans="1:71" x14ac:dyDescent="0.15">
      <c r="A4" s="543" t="s">
        <v>82</v>
      </c>
      <c r="B4" s="544"/>
      <c r="C4" s="544"/>
      <c r="D4" s="544"/>
      <c r="E4" s="544"/>
      <c r="F4" s="544"/>
      <c r="G4" s="544"/>
      <c r="H4" s="545" t="str">
        <f>'要綱様式2-1個票③'!AF5&amp;""&amp;IF('要綱様式2-1個票③'!AF5='要綱様式2-1個票③'!T5,"",'要綱様式2-1個票③'!T5)</f>
        <v/>
      </c>
      <c r="I4" s="546"/>
      <c r="J4" s="546"/>
      <c r="K4" s="546"/>
      <c r="L4" s="546"/>
      <c r="M4" s="546"/>
      <c r="N4" s="546"/>
      <c r="O4" s="546"/>
      <c r="P4" s="546"/>
      <c r="Q4" s="546"/>
      <c r="R4" s="546"/>
      <c r="S4" s="546"/>
      <c r="T4" s="546"/>
      <c r="U4" s="546"/>
      <c r="V4" s="546"/>
      <c r="W4" s="546"/>
      <c r="X4" s="546"/>
      <c r="Y4" s="546"/>
      <c r="Z4" s="546"/>
      <c r="AA4" s="546"/>
      <c r="AB4" s="546"/>
      <c r="AC4" s="546"/>
      <c r="AD4" s="546"/>
      <c r="AE4" s="546"/>
      <c r="AF4" s="546"/>
      <c r="AG4" s="546"/>
      <c r="AH4" s="546"/>
      <c r="AI4" s="546"/>
      <c r="AJ4" s="546"/>
      <c r="AK4" s="547"/>
      <c r="AV4" s="29"/>
    </row>
    <row r="5" spans="1:71" ht="15.75" customHeight="1" x14ac:dyDescent="0.15">
      <c r="A5" s="548" t="s">
        <v>83</v>
      </c>
      <c r="B5" s="549"/>
      <c r="C5" s="549"/>
      <c r="D5" s="549"/>
      <c r="E5" s="549"/>
      <c r="F5" s="549"/>
      <c r="G5" s="550"/>
      <c r="H5" s="554">
        <f>'要綱様式2-1個票③'!H14</f>
        <v>0</v>
      </c>
      <c r="I5" s="555"/>
      <c r="J5" s="555"/>
      <c r="K5" s="555"/>
      <c r="L5" s="555"/>
      <c r="M5" s="555"/>
      <c r="N5" s="555"/>
      <c r="O5" s="555"/>
      <c r="P5" s="555"/>
      <c r="Q5" s="555"/>
      <c r="R5" s="555"/>
      <c r="S5" s="555"/>
      <c r="T5" s="555"/>
      <c r="U5" s="555"/>
      <c r="V5" s="555"/>
      <c r="W5" s="555"/>
      <c r="X5" s="555"/>
      <c r="Y5" s="555"/>
      <c r="Z5" s="555"/>
      <c r="AA5" s="555"/>
      <c r="AB5" s="555"/>
      <c r="AC5" s="555"/>
      <c r="AD5" s="555"/>
      <c r="AE5" s="555"/>
      <c r="AF5" s="555"/>
      <c r="AG5" s="555"/>
      <c r="AH5" s="555"/>
      <c r="AI5" s="555"/>
      <c r="AJ5" s="555"/>
      <c r="AK5" s="556"/>
      <c r="AV5" s="29"/>
    </row>
    <row r="6" spans="1:71" ht="13.8" thickBot="1" x14ac:dyDescent="0.2">
      <c r="A6" s="551"/>
      <c r="B6" s="552"/>
      <c r="C6" s="552"/>
      <c r="D6" s="552"/>
      <c r="E6" s="552"/>
      <c r="F6" s="552"/>
      <c r="G6" s="553"/>
      <c r="H6" s="557" t="s">
        <v>84</v>
      </c>
      <c r="I6" s="558"/>
      <c r="J6" s="558"/>
      <c r="K6" s="558"/>
      <c r="L6" s="558"/>
      <c r="M6" s="558"/>
      <c r="N6" s="558"/>
      <c r="O6" s="558"/>
      <c r="P6" s="559" t="str">
        <f>IF('要綱様式2-1個票③'!H19="","",'要綱様式2-1個票③'!H19)</f>
        <v/>
      </c>
      <c r="Q6" s="559"/>
      <c r="R6" s="559"/>
      <c r="S6" s="559"/>
      <c r="T6" s="559"/>
      <c r="U6" s="559"/>
      <c r="V6" s="559"/>
      <c r="W6" s="559"/>
      <c r="X6" s="559"/>
      <c r="Y6" s="559"/>
      <c r="Z6" s="559"/>
      <c r="AA6" s="559"/>
      <c r="AB6" s="559"/>
      <c r="AC6" s="559"/>
      <c r="AD6" s="559"/>
      <c r="AE6" s="559"/>
      <c r="AF6" s="559"/>
      <c r="AG6" s="559"/>
      <c r="AH6" s="559"/>
      <c r="AI6" s="559"/>
      <c r="AJ6" s="560" t="s">
        <v>17</v>
      </c>
      <c r="AK6" s="561"/>
      <c r="AV6" s="29"/>
    </row>
    <row r="7" spans="1:71" x14ac:dyDescent="0.15">
      <c r="A7" s="128"/>
      <c r="B7" s="128"/>
      <c r="C7" s="128"/>
      <c r="D7" s="128"/>
      <c r="E7" s="128"/>
      <c r="F7" s="128"/>
      <c r="G7" s="128"/>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row>
    <row r="8" spans="1:71" ht="13.8" thickBot="1" x14ac:dyDescent="0.2">
      <c r="A8" s="130" t="s">
        <v>85</v>
      </c>
      <c r="AK8" s="131"/>
    </row>
    <row r="9" spans="1:71" x14ac:dyDescent="0.15">
      <c r="A9" s="531" t="s">
        <v>86</v>
      </c>
      <c r="B9" s="533" t="s">
        <v>87</v>
      </c>
      <c r="C9" s="533"/>
      <c r="D9" s="533"/>
      <c r="E9" s="533"/>
      <c r="F9" s="533"/>
      <c r="G9" s="533" t="s">
        <v>88</v>
      </c>
      <c r="H9" s="533"/>
      <c r="I9" s="533"/>
      <c r="J9" s="533"/>
      <c r="K9" s="533"/>
      <c r="L9" s="533"/>
      <c r="M9" s="533"/>
      <c r="N9" s="533"/>
      <c r="O9" s="533"/>
      <c r="P9" s="533"/>
      <c r="Q9" s="533"/>
      <c r="R9" s="533"/>
      <c r="S9" s="533"/>
      <c r="T9" s="533"/>
      <c r="U9" s="533"/>
      <c r="V9" s="533"/>
      <c r="W9" s="535" t="s">
        <v>89</v>
      </c>
      <c r="X9" s="535"/>
      <c r="Y9" s="535"/>
      <c r="Z9" s="535"/>
      <c r="AA9" s="535"/>
      <c r="AB9" s="537"/>
      <c r="AC9" s="537"/>
      <c r="AD9" s="537"/>
      <c r="AE9" s="537"/>
      <c r="AF9" s="537"/>
      <c r="AG9" s="537"/>
      <c r="AH9" s="537"/>
      <c r="AI9" s="537"/>
      <c r="AJ9" s="537"/>
      <c r="AK9" s="538"/>
    </row>
    <row r="10" spans="1:71" ht="18" customHeight="1" thickBot="1" x14ac:dyDescent="0.2">
      <c r="A10" s="532"/>
      <c r="B10" s="534"/>
      <c r="C10" s="534"/>
      <c r="D10" s="534"/>
      <c r="E10" s="534"/>
      <c r="F10" s="534"/>
      <c r="G10" s="534"/>
      <c r="H10" s="534"/>
      <c r="I10" s="534"/>
      <c r="J10" s="534"/>
      <c r="K10" s="534"/>
      <c r="L10" s="534"/>
      <c r="M10" s="534"/>
      <c r="N10" s="534"/>
      <c r="O10" s="534"/>
      <c r="P10" s="534"/>
      <c r="Q10" s="534"/>
      <c r="R10" s="534"/>
      <c r="S10" s="534"/>
      <c r="T10" s="534"/>
      <c r="U10" s="534"/>
      <c r="V10" s="534"/>
      <c r="W10" s="536"/>
      <c r="X10" s="536"/>
      <c r="Y10" s="536"/>
      <c r="Z10" s="536"/>
      <c r="AA10" s="536"/>
      <c r="AB10" s="539" t="s">
        <v>90</v>
      </c>
      <c r="AC10" s="539"/>
      <c r="AD10" s="539"/>
      <c r="AE10" s="539"/>
      <c r="AF10" s="539"/>
      <c r="AG10" s="539" t="s">
        <v>91</v>
      </c>
      <c r="AH10" s="539"/>
      <c r="AI10" s="539"/>
      <c r="AJ10" s="539"/>
      <c r="AK10" s="540"/>
    </row>
    <row r="11" spans="1:71" ht="24" customHeight="1" x14ac:dyDescent="0.15">
      <c r="A11" s="132">
        <v>1</v>
      </c>
      <c r="B11" s="568"/>
      <c r="C11" s="568"/>
      <c r="D11" s="568"/>
      <c r="E11" s="568"/>
      <c r="F11" s="568"/>
      <c r="G11" s="569"/>
      <c r="H11" s="569"/>
      <c r="I11" s="569"/>
      <c r="J11" s="569"/>
      <c r="K11" s="569"/>
      <c r="L11" s="569"/>
      <c r="M11" s="569"/>
      <c r="N11" s="569"/>
      <c r="O11" s="569"/>
      <c r="P11" s="569"/>
      <c r="Q11" s="569"/>
      <c r="R11" s="569"/>
      <c r="S11" s="569"/>
      <c r="T11" s="569"/>
      <c r="U11" s="569"/>
      <c r="V11" s="569"/>
      <c r="W11" s="570"/>
      <c r="X11" s="570"/>
      <c r="Y11" s="570"/>
      <c r="Z11" s="570"/>
      <c r="AA11" s="570"/>
      <c r="AB11" s="565" t="str">
        <f>IF(W11=0,"",W11-AG11)</f>
        <v/>
      </c>
      <c r="AC11" s="565"/>
      <c r="AD11" s="565"/>
      <c r="AE11" s="565"/>
      <c r="AF11" s="565"/>
      <c r="AG11" s="570"/>
      <c r="AH11" s="570"/>
      <c r="AI11" s="570"/>
      <c r="AJ11" s="570"/>
      <c r="AK11" s="571"/>
      <c r="AN11" s="567"/>
      <c r="AO11" s="567"/>
      <c r="AP11" s="567"/>
      <c r="AQ11" s="567"/>
      <c r="AR11" s="567"/>
      <c r="AS11" s="567"/>
      <c r="AT11" s="567"/>
      <c r="AU11" s="567"/>
      <c r="AV11" s="567"/>
      <c r="AW11" s="567"/>
      <c r="AX11" s="567"/>
      <c r="AY11" s="567"/>
      <c r="AZ11" s="567"/>
      <c r="BA11" s="567"/>
      <c r="BB11" s="567"/>
      <c r="BC11" s="567"/>
      <c r="BD11" s="567"/>
      <c r="BE11" s="567"/>
      <c r="BF11" s="567"/>
      <c r="BG11" s="567"/>
      <c r="BH11" s="567"/>
      <c r="BI11" s="567"/>
      <c r="BJ11" s="567"/>
      <c r="BK11" s="567"/>
      <c r="BL11" s="567"/>
      <c r="BM11" s="567"/>
      <c r="BN11" s="567"/>
      <c r="BO11" s="567"/>
      <c r="BP11" s="567"/>
      <c r="BQ11" s="567"/>
    </row>
    <row r="12" spans="1:71" ht="23.1" customHeight="1" x14ac:dyDescent="0.15">
      <c r="A12" s="133">
        <v>2</v>
      </c>
      <c r="B12" s="562"/>
      <c r="C12" s="562"/>
      <c r="D12" s="562"/>
      <c r="E12" s="562"/>
      <c r="F12" s="562"/>
      <c r="G12" s="563"/>
      <c r="H12" s="563"/>
      <c r="I12" s="563"/>
      <c r="J12" s="563"/>
      <c r="K12" s="563"/>
      <c r="L12" s="563"/>
      <c r="M12" s="563"/>
      <c r="N12" s="563"/>
      <c r="O12" s="563"/>
      <c r="P12" s="563"/>
      <c r="Q12" s="563"/>
      <c r="R12" s="563"/>
      <c r="S12" s="563"/>
      <c r="T12" s="563"/>
      <c r="U12" s="563"/>
      <c r="V12" s="563"/>
      <c r="W12" s="564"/>
      <c r="X12" s="564"/>
      <c r="Y12" s="564"/>
      <c r="Z12" s="564"/>
      <c r="AA12" s="564"/>
      <c r="AB12" s="565" t="str">
        <f>IF(W12=0,"",W12-AG12)</f>
        <v/>
      </c>
      <c r="AC12" s="565"/>
      <c r="AD12" s="565"/>
      <c r="AE12" s="565"/>
      <c r="AF12" s="565"/>
      <c r="AG12" s="564"/>
      <c r="AH12" s="564"/>
      <c r="AI12" s="564"/>
      <c r="AJ12" s="564"/>
      <c r="AK12" s="566"/>
      <c r="AN12" s="567"/>
      <c r="AO12" s="567"/>
      <c r="AP12" s="567"/>
      <c r="AQ12" s="567"/>
      <c r="AR12" s="567"/>
      <c r="AS12" s="567"/>
      <c r="AT12" s="567"/>
      <c r="AU12" s="567"/>
      <c r="AV12" s="567"/>
      <c r="AW12" s="567"/>
      <c r="AX12" s="567"/>
      <c r="AY12" s="567"/>
      <c r="AZ12" s="567"/>
      <c r="BA12" s="567"/>
      <c r="BB12" s="567"/>
      <c r="BC12" s="567"/>
      <c r="BD12" s="567"/>
      <c r="BE12" s="567"/>
      <c r="BF12" s="567"/>
      <c r="BG12" s="567"/>
      <c r="BH12" s="567"/>
      <c r="BI12" s="567"/>
      <c r="BJ12" s="567"/>
      <c r="BK12" s="567"/>
      <c r="BL12" s="567"/>
      <c r="BM12" s="567"/>
      <c r="BN12" s="567"/>
      <c r="BO12" s="567"/>
      <c r="BP12" s="567"/>
      <c r="BQ12" s="567"/>
    </row>
    <row r="13" spans="1:71" ht="23.1" customHeight="1" x14ac:dyDescent="0.15">
      <c r="A13" s="133">
        <v>3</v>
      </c>
      <c r="B13" s="562"/>
      <c r="C13" s="562"/>
      <c r="D13" s="562"/>
      <c r="E13" s="562"/>
      <c r="F13" s="562"/>
      <c r="G13" s="563"/>
      <c r="H13" s="563"/>
      <c r="I13" s="563"/>
      <c r="J13" s="563"/>
      <c r="K13" s="563"/>
      <c r="L13" s="563"/>
      <c r="M13" s="563"/>
      <c r="N13" s="563"/>
      <c r="O13" s="563"/>
      <c r="P13" s="563"/>
      <c r="Q13" s="563"/>
      <c r="R13" s="563"/>
      <c r="S13" s="563"/>
      <c r="T13" s="563"/>
      <c r="U13" s="563"/>
      <c r="V13" s="563"/>
      <c r="W13" s="564"/>
      <c r="X13" s="564"/>
      <c r="Y13" s="564"/>
      <c r="Z13" s="564"/>
      <c r="AA13" s="564"/>
      <c r="AB13" s="565" t="str">
        <f t="shared" ref="AB13:AB28" si="0">IF(W13=0,"",W13-AG13)</f>
        <v/>
      </c>
      <c r="AC13" s="565"/>
      <c r="AD13" s="565"/>
      <c r="AE13" s="565"/>
      <c r="AF13" s="565"/>
      <c r="AG13" s="564"/>
      <c r="AH13" s="564"/>
      <c r="AI13" s="564"/>
      <c r="AJ13" s="564"/>
      <c r="AK13" s="566"/>
      <c r="AN13" s="567"/>
      <c r="AO13" s="567"/>
      <c r="AP13" s="567"/>
      <c r="AQ13" s="567"/>
      <c r="AR13" s="567"/>
      <c r="AS13" s="567"/>
      <c r="AT13" s="567"/>
      <c r="AU13" s="567"/>
      <c r="AV13" s="567"/>
      <c r="AW13" s="567"/>
      <c r="AX13" s="567"/>
      <c r="AY13" s="567"/>
      <c r="AZ13" s="567"/>
      <c r="BA13" s="567"/>
      <c r="BB13" s="567"/>
      <c r="BC13" s="567"/>
      <c r="BD13" s="567"/>
      <c r="BE13" s="567"/>
      <c r="BF13" s="567"/>
      <c r="BG13" s="567"/>
      <c r="BH13" s="567"/>
      <c r="BI13" s="567"/>
      <c r="BJ13" s="567"/>
      <c r="BK13" s="567"/>
      <c r="BL13" s="567"/>
      <c r="BM13" s="567"/>
      <c r="BN13" s="567"/>
      <c r="BO13" s="567"/>
      <c r="BP13" s="567"/>
      <c r="BQ13" s="567"/>
      <c r="BR13" s="30"/>
      <c r="BS13" s="30"/>
    </row>
    <row r="14" spans="1:71" ht="22.5" customHeight="1" x14ac:dyDescent="0.15">
      <c r="A14" s="133">
        <v>4</v>
      </c>
      <c r="B14" s="562"/>
      <c r="C14" s="562"/>
      <c r="D14" s="562"/>
      <c r="E14" s="562"/>
      <c r="F14" s="562"/>
      <c r="G14" s="563"/>
      <c r="H14" s="563"/>
      <c r="I14" s="563"/>
      <c r="J14" s="563"/>
      <c r="K14" s="563"/>
      <c r="L14" s="563"/>
      <c r="M14" s="563"/>
      <c r="N14" s="563"/>
      <c r="O14" s="563"/>
      <c r="P14" s="563"/>
      <c r="Q14" s="563"/>
      <c r="R14" s="563"/>
      <c r="S14" s="563"/>
      <c r="T14" s="563"/>
      <c r="U14" s="563"/>
      <c r="V14" s="563"/>
      <c r="W14" s="564"/>
      <c r="X14" s="564"/>
      <c r="Y14" s="564"/>
      <c r="Z14" s="564"/>
      <c r="AA14" s="564"/>
      <c r="AB14" s="565" t="str">
        <f t="shared" si="0"/>
        <v/>
      </c>
      <c r="AC14" s="565"/>
      <c r="AD14" s="565"/>
      <c r="AE14" s="565"/>
      <c r="AF14" s="565"/>
      <c r="AG14" s="564"/>
      <c r="AH14" s="564"/>
      <c r="AI14" s="564"/>
      <c r="AJ14" s="564"/>
      <c r="AK14" s="566"/>
      <c r="AN14" s="567"/>
      <c r="AO14" s="567"/>
      <c r="AP14" s="567"/>
      <c r="AQ14" s="567"/>
      <c r="AR14" s="567"/>
      <c r="AS14" s="567"/>
      <c r="AT14" s="567"/>
      <c r="AU14" s="567"/>
      <c r="AV14" s="567"/>
      <c r="AW14" s="567"/>
      <c r="AX14" s="567"/>
      <c r="AY14" s="567"/>
      <c r="AZ14" s="567"/>
      <c r="BA14" s="567"/>
      <c r="BB14" s="567"/>
      <c r="BC14" s="567"/>
      <c r="BD14" s="567"/>
      <c r="BE14" s="567"/>
      <c r="BF14" s="567"/>
      <c r="BG14" s="567"/>
      <c r="BH14" s="567"/>
      <c r="BI14" s="567"/>
      <c r="BJ14" s="567"/>
      <c r="BK14" s="567"/>
      <c r="BL14" s="567"/>
      <c r="BM14" s="567"/>
      <c r="BN14" s="567"/>
      <c r="BO14" s="567"/>
      <c r="BP14" s="567"/>
      <c r="BQ14" s="567"/>
    </row>
    <row r="15" spans="1:71" ht="22.5" customHeight="1" x14ac:dyDescent="0.15">
      <c r="A15" s="133">
        <v>5</v>
      </c>
      <c r="B15" s="562"/>
      <c r="C15" s="562"/>
      <c r="D15" s="562"/>
      <c r="E15" s="562"/>
      <c r="F15" s="562"/>
      <c r="G15" s="563"/>
      <c r="H15" s="563"/>
      <c r="I15" s="563"/>
      <c r="J15" s="563"/>
      <c r="K15" s="563"/>
      <c r="L15" s="563"/>
      <c r="M15" s="563"/>
      <c r="N15" s="563"/>
      <c r="O15" s="563"/>
      <c r="P15" s="563"/>
      <c r="Q15" s="563"/>
      <c r="R15" s="563"/>
      <c r="S15" s="563"/>
      <c r="T15" s="563"/>
      <c r="U15" s="563"/>
      <c r="V15" s="563"/>
      <c r="W15" s="564"/>
      <c r="X15" s="564"/>
      <c r="Y15" s="564"/>
      <c r="Z15" s="564"/>
      <c r="AA15" s="564"/>
      <c r="AB15" s="565" t="str">
        <f t="shared" si="0"/>
        <v/>
      </c>
      <c r="AC15" s="565"/>
      <c r="AD15" s="565"/>
      <c r="AE15" s="565"/>
      <c r="AF15" s="565"/>
      <c r="AG15" s="564"/>
      <c r="AH15" s="564"/>
      <c r="AI15" s="564"/>
      <c r="AJ15" s="564"/>
      <c r="AK15" s="566"/>
      <c r="AN15" s="567"/>
      <c r="AO15" s="567"/>
      <c r="AP15" s="567"/>
      <c r="AQ15" s="567"/>
      <c r="AR15" s="567"/>
      <c r="AS15" s="567"/>
      <c r="AT15" s="567"/>
      <c r="AU15" s="567"/>
      <c r="AV15" s="567"/>
      <c r="AW15" s="567"/>
      <c r="AX15" s="567"/>
      <c r="AY15" s="567"/>
      <c r="AZ15" s="567"/>
      <c r="BA15" s="567"/>
      <c r="BB15" s="567"/>
      <c r="BC15" s="567"/>
      <c r="BD15" s="567"/>
      <c r="BE15" s="567"/>
      <c r="BF15" s="567"/>
      <c r="BG15" s="567"/>
      <c r="BH15" s="567"/>
      <c r="BI15" s="567"/>
      <c r="BJ15" s="567"/>
      <c r="BK15" s="567"/>
      <c r="BL15" s="567"/>
      <c r="BM15" s="567"/>
      <c r="BN15" s="567"/>
      <c r="BO15" s="567"/>
      <c r="BP15" s="567"/>
      <c r="BQ15" s="567"/>
    </row>
    <row r="16" spans="1:71" ht="23.1" customHeight="1" x14ac:dyDescent="0.15">
      <c r="A16" s="133">
        <v>6</v>
      </c>
      <c r="B16" s="562"/>
      <c r="C16" s="562"/>
      <c r="D16" s="562"/>
      <c r="E16" s="562"/>
      <c r="F16" s="562"/>
      <c r="G16" s="563"/>
      <c r="H16" s="563"/>
      <c r="I16" s="563"/>
      <c r="J16" s="563"/>
      <c r="K16" s="563"/>
      <c r="L16" s="563"/>
      <c r="M16" s="563"/>
      <c r="N16" s="563"/>
      <c r="O16" s="563"/>
      <c r="P16" s="563"/>
      <c r="Q16" s="563"/>
      <c r="R16" s="563"/>
      <c r="S16" s="563"/>
      <c r="T16" s="563"/>
      <c r="U16" s="563"/>
      <c r="V16" s="563"/>
      <c r="W16" s="564"/>
      <c r="X16" s="564"/>
      <c r="Y16" s="564"/>
      <c r="Z16" s="564"/>
      <c r="AA16" s="564"/>
      <c r="AB16" s="565" t="str">
        <f t="shared" si="0"/>
        <v/>
      </c>
      <c r="AC16" s="565"/>
      <c r="AD16" s="565"/>
      <c r="AE16" s="565"/>
      <c r="AF16" s="565"/>
      <c r="AG16" s="564"/>
      <c r="AH16" s="564"/>
      <c r="AI16" s="564"/>
      <c r="AJ16" s="564"/>
      <c r="AK16" s="566"/>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row>
    <row r="17" spans="1:69" ht="23.1" customHeight="1" x14ac:dyDescent="0.15">
      <c r="A17" s="133">
        <v>7</v>
      </c>
      <c r="B17" s="562"/>
      <c r="C17" s="562"/>
      <c r="D17" s="562"/>
      <c r="E17" s="562"/>
      <c r="F17" s="562"/>
      <c r="G17" s="563"/>
      <c r="H17" s="563"/>
      <c r="I17" s="563"/>
      <c r="J17" s="563"/>
      <c r="K17" s="563"/>
      <c r="L17" s="563"/>
      <c r="M17" s="563"/>
      <c r="N17" s="563"/>
      <c r="O17" s="563"/>
      <c r="P17" s="563"/>
      <c r="Q17" s="563"/>
      <c r="R17" s="563"/>
      <c r="S17" s="563"/>
      <c r="T17" s="563"/>
      <c r="U17" s="563"/>
      <c r="V17" s="563"/>
      <c r="W17" s="564"/>
      <c r="X17" s="564"/>
      <c r="Y17" s="564"/>
      <c r="Z17" s="564"/>
      <c r="AA17" s="564"/>
      <c r="AB17" s="565" t="str">
        <f t="shared" si="0"/>
        <v/>
      </c>
      <c r="AC17" s="565"/>
      <c r="AD17" s="565"/>
      <c r="AE17" s="565"/>
      <c r="AF17" s="565"/>
      <c r="AG17" s="564"/>
      <c r="AH17" s="564"/>
      <c r="AI17" s="564"/>
      <c r="AJ17" s="564"/>
      <c r="AK17" s="566"/>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row>
    <row r="18" spans="1:69" ht="23.1" customHeight="1" x14ac:dyDescent="0.15">
      <c r="A18" s="133">
        <v>8</v>
      </c>
      <c r="B18" s="562"/>
      <c r="C18" s="562"/>
      <c r="D18" s="562"/>
      <c r="E18" s="562"/>
      <c r="F18" s="562"/>
      <c r="G18" s="572"/>
      <c r="H18" s="573"/>
      <c r="I18" s="573"/>
      <c r="J18" s="573"/>
      <c r="K18" s="573"/>
      <c r="L18" s="573"/>
      <c r="M18" s="573"/>
      <c r="N18" s="573"/>
      <c r="O18" s="573"/>
      <c r="P18" s="573"/>
      <c r="Q18" s="573"/>
      <c r="R18" s="573"/>
      <c r="S18" s="573"/>
      <c r="T18" s="573"/>
      <c r="U18" s="573"/>
      <c r="V18" s="574"/>
      <c r="W18" s="564"/>
      <c r="X18" s="564"/>
      <c r="Y18" s="564"/>
      <c r="Z18" s="564"/>
      <c r="AA18" s="564"/>
      <c r="AB18" s="565" t="str">
        <f t="shared" si="0"/>
        <v/>
      </c>
      <c r="AC18" s="565"/>
      <c r="AD18" s="565"/>
      <c r="AE18" s="565"/>
      <c r="AF18" s="565"/>
      <c r="AG18" s="564"/>
      <c r="AH18" s="564"/>
      <c r="AI18" s="564"/>
      <c r="AJ18" s="564"/>
      <c r="AK18" s="566"/>
      <c r="AN18" s="567"/>
      <c r="AO18" s="567"/>
      <c r="AP18" s="567"/>
      <c r="AQ18" s="567"/>
      <c r="AR18" s="567"/>
      <c r="AS18" s="567"/>
      <c r="AT18" s="567"/>
      <c r="AU18" s="567"/>
      <c r="AV18" s="567"/>
      <c r="AW18" s="567"/>
      <c r="AX18" s="567"/>
      <c r="AY18" s="567"/>
      <c r="AZ18" s="567"/>
      <c r="BA18" s="567"/>
      <c r="BB18" s="567"/>
      <c r="BC18" s="567"/>
      <c r="BD18" s="567"/>
      <c r="BE18" s="567"/>
      <c r="BF18" s="567"/>
      <c r="BG18" s="567"/>
      <c r="BH18" s="567"/>
      <c r="BI18" s="567"/>
      <c r="BJ18" s="567"/>
      <c r="BK18" s="567"/>
      <c r="BL18" s="567"/>
      <c r="BM18" s="567"/>
      <c r="BN18" s="567"/>
      <c r="BO18" s="567"/>
      <c r="BP18" s="567"/>
      <c r="BQ18" s="567"/>
    </row>
    <row r="19" spans="1:69" ht="23.1" customHeight="1" x14ac:dyDescent="0.15">
      <c r="A19" s="133">
        <v>9</v>
      </c>
      <c r="B19" s="562"/>
      <c r="C19" s="562"/>
      <c r="D19" s="562"/>
      <c r="E19" s="562"/>
      <c r="F19" s="562"/>
      <c r="G19" s="572"/>
      <c r="H19" s="573"/>
      <c r="I19" s="573"/>
      <c r="J19" s="573"/>
      <c r="K19" s="573"/>
      <c r="L19" s="573"/>
      <c r="M19" s="573"/>
      <c r="N19" s="573"/>
      <c r="O19" s="573"/>
      <c r="P19" s="573"/>
      <c r="Q19" s="573"/>
      <c r="R19" s="573"/>
      <c r="S19" s="573"/>
      <c r="T19" s="573"/>
      <c r="U19" s="573"/>
      <c r="V19" s="574"/>
      <c r="W19" s="564"/>
      <c r="X19" s="564"/>
      <c r="Y19" s="564"/>
      <c r="Z19" s="564"/>
      <c r="AA19" s="564"/>
      <c r="AB19" s="565" t="str">
        <f t="shared" si="0"/>
        <v/>
      </c>
      <c r="AC19" s="565"/>
      <c r="AD19" s="565"/>
      <c r="AE19" s="565"/>
      <c r="AF19" s="565"/>
      <c r="AG19" s="564"/>
      <c r="AH19" s="564"/>
      <c r="AI19" s="564"/>
      <c r="AJ19" s="564"/>
      <c r="AK19" s="566"/>
      <c r="AN19" s="567"/>
      <c r="AO19" s="567"/>
      <c r="AP19" s="567"/>
      <c r="AQ19" s="567"/>
      <c r="AR19" s="567"/>
      <c r="AS19" s="567"/>
      <c r="AT19" s="567"/>
      <c r="AU19" s="567"/>
      <c r="AV19" s="567"/>
      <c r="AW19" s="567"/>
      <c r="AX19" s="567"/>
      <c r="AY19" s="567"/>
      <c r="AZ19" s="567"/>
      <c r="BA19" s="567"/>
      <c r="BB19" s="567"/>
      <c r="BC19" s="567"/>
      <c r="BD19" s="567"/>
      <c r="BE19" s="567"/>
      <c r="BF19" s="567"/>
      <c r="BG19" s="567"/>
      <c r="BH19" s="567"/>
      <c r="BI19" s="567"/>
      <c r="BJ19" s="567"/>
      <c r="BK19" s="567"/>
      <c r="BL19" s="567"/>
      <c r="BM19" s="567"/>
      <c r="BN19" s="567"/>
      <c r="BO19" s="567"/>
      <c r="BP19" s="567"/>
      <c r="BQ19" s="567"/>
    </row>
    <row r="20" spans="1:69" ht="23.1" customHeight="1" x14ac:dyDescent="0.15">
      <c r="A20" s="133">
        <v>10</v>
      </c>
      <c r="B20" s="562"/>
      <c r="C20" s="562"/>
      <c r="D20" s="562"/>
      <c r="E20" s="562"/>
      <c r="F20" s="562"/>
      <c r="G20" s="563"/>
      <c r="H20" s="563"/>
      <c r="I20" s="563"/>
      <c r="J20" s="563"/>
      <c r="K20" s="563"/>
      <c r="L20" s="563"/>
      <c r="M20" s="563"/>
      <c r="N20" s="563"/>
      <c r="O20" s="563"/>
      <c r="P20" s="563"/>
      <c r="Q20" s="563"/>
      <c r="R20" s="563"/>
      <c r="S20" s="563"/>
      <c r="T20" s="563"/>
      <c r="U20" s="563"/>
      <c r="V20" s="563"/>
      <c r="W20" s="564"/>
      <c r="X20" s="564"/>
      <c r="Y20" s="564"/>
      <c r="Z20" s="564"/>
      <c r="AA20" s="564"/>
      <c r="AB20" s="565" t="str">
        <f t="shared" si="0"/>
        <v/>
      </c>
      <c r="AC20" s="565"/>
      <c r="AD20" s="565"/>
      <c r="AE20" s="565"/>
      <c r="AF20" s="565"/>
      <c r="AG20" s="564"/>
      <c r="AH20" s="564"/>
      <c r="AI20" s="564"/>
      <c r="AJ20" s="564"/>
      <c r="AK20" s="566"/>
      <c r="AN20" s="567"/>
      <c r="AO20" s="567"/>
      <c r="AP20" s="567"/>
      <c r="AQ20" s="567"/>
      <c r="AR20" s="567"/>
      <c r="AS20" s="567"/>
      <c r="AT20" s="567"/>
      <c r="AU20" s="567"/>
      <c r="AV20" s="567"/>
      <c r="AW20" s="567"/>
      <c r="AX20" s="567"/>
      <c r="AY20" s="567"/>
      <c r="AZ20" s="567"/>
      <c r="BA20" s="567"/>
      <c r="BB20" s="567"/>
      <c r="BC20" s="567"/>
      <c r="BD20" s="567"/>
      <c r="BE20" s="567"/>
      <c r="BF20" s="567"/>
      <c r="BG20" s="567"/>
      <c r="BH20" s="567"/>
      <c r="BI20" s="567"/>
      <c r="BJ20" s="567"/>
      <c r="BK20" s="567"/>
      <c r="BL20" s="567"/>
      <c r="BM20" s="567"/>
      <c r="BN20" s="567"/>
      <c r="BO20" s="567"/>
      <c r="BP20" s="567"/>
      <c r="BQ20" s="567"/>
    </row>
    <row r="21" spans="1:69" ht="23.1" customHeight="1" x14ac:dyDescent="0.15">
      <c r="A21" s="133">
        <v>11</v>
      </c>
      <c r="B21" s="562"/>
      <c r="C21" s="562"/>
      <c r="D21" s="562"/>
      <c r="E21" s="562"/>
      <c r="F21" s="562"/>
      <c r="G21" s="563"/>
      <c r="H21" s="563"/>
      <c r="I21" s="563"/>
      <c r="J21" s="563"/>
      <c r="K21" s="563"/>
      <c r="L21" s="563"/>
      <c r="M21" s="563"/>
      <c r="N21" s="563"/>
      <c r="O21" s="563"/>
      <c r="P21" s="563"/>
      <c r="Q21" s="563"/>
      <c r="R21" s="563"/>
      <c r="S21" s="563"/>
      <c r="T21" s="563"/>
      <c r="U21" s="563"/>
      <c r="V21" s="563"/>
      <c r="W21" s="564"/>
      <c r="X21" s="564"/>
      <c r="Y21" s="564"/>
      <c r="Z21" s="564"/>
      <c r="AA21" s="564"/>
      <c r="AB21" s="565" t="str">
        <f t="shared" si="0"/>
        <v/>
      </c>
      <c r="AC21" s="565"/>
      <c r="AD21" s="565"/>
      <c r="AE21" s="565"/>
      <c r="AF21" s="565"/>
      <c r="AG21" s="564"/>
      <c r="AH21" s="564"/>
      <c r="AI21" s="564"/>
      <c r="AJ21" s="564"/>
      <c r="AK21" s="566"/>
      <c r="AN21" s="567"/>
      <c r="AO21" s="567"/>
      <c r="AP21" s="567"/>
      <c r="AQ21" s="567"/>
      <c r="AR21" s="567"/>
      <c r="AS21" s="567"/>
      <c r="AT21" s="567"/>
      <c r="AU21" s="567"/>
      <c r="AV21" s="567"/>
      <c r="AW21" s="567"/>
      <c r="AX21" s="567"/>
      <c r="AY21" s="567"/>
      <c r="AZ21" s="567"/>
      <c r="BA21" s="567"/>
      <c r="BB21" s="567"/>
      <c r="BC21" s="567"/>
      <c r="BD21" s="567"/>
      <c r="BE21" s="567"/>
      <c r="BF21" s="567"/>
      <c r="BG21" s="567"/>
      <c r="BH21" s="567"/>
      <c r="BI21" s="567"/>
      <c r="BJ21" s="567"/>
      <c r="BK21" s="567"/>
      <c r="BL21" s="567"/>
      <c r="BM21" s="567"/>
      <c r="BN21" s="567"/>
      <c r="BO21" s="567"/>
      <c r="BP21" s="567"/>
      <c r="BQ21" s="567"/>
    </row>
    <row r="22" spans="1:69" ht="23.1" customHeight="1" x14ac:dyDescent="0.15">
      <c r="A22" s="133">
        <v>12</v>
      </c>
      <c r="B22" s="562"/>
      <c r="C22" s="562"/>
      <c r="D22" s="562"/>
      <c r="E22" s="562"/>
      <c r="F22" s="562"/>
      <c r="G22" s="563"/>
      <c r="H22" s="563"/>
      <c r="I22" s="563"/>
      <c r="J22" s="563"/>
      <c r="K22" s="563"/>
      <c r="L22" s="563"/>
      <c r="M22" s="563"/>
      <c r="N22" s="563"/>
      <c r="O22" s="563"/>
      <c r="P22" s="563"/>
      <c r="Q22" s="563"/>
      <c r="R22" s="563"/>
      <c r="S22" s="563"/>
      <c r="T22" s="563"/>
      <c r="U22" s="563"/>
      <c r="V22" s="563"/>
      <c r="W22" s="564"/>
      <c r="X22" s="564"/>
      <c r="Y22" s="564"/>
      <c r="Z22" s="564"/>
      <c r="AA22" s="564"/>
      <c r="AB22" s="565" t="str">
        <f t="shared" si="0"/>
        <v/>
      </c>
      <c r="AC22" s="565"/>
      <c r="AD22" s="565"/>
      <c r="AE22" s="565"/>
      <c r="AF22" s="565"/>
      <c r="AG22" s="564"/>
      <c r="AH22" s="564"/>
      <c r="AI22" s="564"/>
      <c r="AJ22" s="564"/>
      <c r="AK22" s="566"/>
      <c r="AN22" s="567"/>
      <c r="AO22" s="567"/>
      <c r="AP22" s="567"/>
      <c r="AQ22" s="567"/>
      <c r="AR22" s="567"/>
      <c r="AS22" s="567"/>
      <c r="AT22" s="567"/>
      <c r="AU22" s="567"/>
      <c r="AV22" s="567"/>
      <c r="AW22" s="567"/>
      <c r="AX22" s="567"/>
      <c r="AY22" s="567"/>
      <c r="AZ22" s="567"/>
      <c r="BA22" s="567"/>
      <c r="BB22" s="567"/>
      <c r="BC22" s="567"/>
      <c r="BD22" s="567"/>
      <c r="BE22" s="567"/>
      <c r="BF22" s="567"/>
      <c r="BG22" s="567"/>
      <c r="BH22" s="567"/>
      <c r="BI22" s="567"/>
      <c r="BJ22" s="567"/>
      <c r="BK22" s="567"/>
      <c r="BL22" s="567"/>
      <c r="BM22" s="567"/>
      <c r="BN22" s="567"/>
      <c r="BO22" s="567"/>
      <c r="BP22" s="567"/>
      <c r="BQ22" s="567"/>
    </row>
    <row r="23" spans="1:69" ht="23.1" customHeight="1" x14ac:dyDescent="0.15">
      <c r="A23" s="133">
        <v>13</v>
      </c>
      <c r="B23" s="562"/>
      <c r="C23" s="562"/>
      <c r="D23" s="562"/>
      <c r="E23" s="562"/>
      <c r="F23" s="562"/>
      <c r="G23" s="563"/>
      <c r="H23" s="563"/>
      <c r="I23" s="563"/>
      <c r="J23" s="563"/>
      <c r="K23" s="563"/>
      <c r="L23" s="563"/>
      <c r="M23" s="563"/>
      <c r="N23" s="563"/>
      <c r="O23" s="563"/>
      <c r="P23" s="563"/>
      <c r="Q23" s="563"/>
      <c r="R23" s="563"/>
      <c r="S23" s="563"/>
      <c r="T23" s="563"/>
      <c r="U23" s="563"/>
      <c r="V23" s="563"/>
      <c r="W23" s="564"/>
      <c r="X23" s="564"/>
      <c r="Y23" s="564"/>
      <c r="Z23" s="564"/>
      <c r="AA23" s="564"/>
      <c r="AB23" s="565" t="str">
        <f t="shared" si="0"/>
        <v/>
      </c>
      <c r="AC23" s="565"/>
      <c r="AD23" s="565"/>
      <c r="AE23" s="565"/>
      <c r="AF23" s="565"/>
      <c r="AG23" s="564"/>
      <c r="AH23" s="564"/>
      <c r="AI23" s="564"/>
      <c r="AJ23" s="564"/>
      <c r="AK23" s="566"/>
      <c r="AN23" s="567"/>
      <c r="AO23" s="567"/>
      <c r="AP23" s="567"/>
      <c r="AQ23" s="567"/>
      <c r="AR23" s="567"/>
      <c r="AS23" s="567"/>
      <c r="AT23" s="567"/>
      <c r="AU23" s="567"/>
      <c r="AV23" s="567"/>
      <c r="AW23" s="567"/>
      <c r="AX23" s="567"/>
      <c r="AY23" s="567"/>
      <c r="AZ23" s="567"/>
      <c r="BA23" s="567"/>
      <c r="BB23" s="567"/>
      <c r="BC23" s="567"/>
      <c r="BD23" s="567"/>
      <c r="BE23" s="567"/>
      <c r="BF23" s="567"/>
      <c r="BG23" s="567"/>
      <c r="BH23" s="567"/>
      <c r="BI23" s="567"/>
      <c r="BJ23" s="567"/>
      <c r="BK23" s="567"/>
      <c r="BL23" s="567"/>
      <c r="BM23" s="567"/>
      <c r="BN23" s="567"/>
      <c r="BO23" s="567"/>
      <c r="BP23" s="567"/>
      <c r="BQ23" s="567"/>
    </row>
    <row r="24" spans="1:69" ht="23.1" customHeight="1" x14ac:dyDescent="0.15">
      <c r="A24" s="133">
        <v>14</v>
      </c>
      <c r="B24" s="562"/>
      <c r="C24" s="562"/>
      <c r="D24" s="562"/>
      <c r="E24" s="562"/>
      <c r="F24" s="562"/>
      <c r="G24" s="563"/>
      <c r="H24" s="563"/>
      <c r="I24" s="563"/>
      <c r="J24" s="563"/>
      <c r="K24" s="563"/>
      <c r="L24" s="563"/>
      <c r="M24" s="563"/>
      <c r="N24" s="563"/>
      <c r="O24" s="563"/>
      <c r="P24" s="563"/>
      <c r="Q24" s="563"/>
      <c r="R24" s="563"/>
      <c r="S24" s="563"/>
      <c r="T24" s="563"/>
      <c r="U24" s="563"/>
      <c r="V24" s="563"/>
      <c r="W24" s="564"/>
      <c r="X24" s="564"/>
      <c r="Y24" s="564"/>
      <c r="Z24" s="564"/>
      <c r="AA24" s="564"/>
      <c r="AB24" s="565" t="str">
        <f t="shared" si="0"/>
        <v/>
      </c>
      <c r="AC24" s="565"/>
      <c r="AD24" s="565"/>
      <c r="AE24" s="565"/>
      <c r="AF24" s="565"/>
      <c r="AG24" s="564"/>
      <c r="AH24" s="564"/>
      <c r="AI24" s="564"/>
      <c r="AJ24" s="564"/>
      <c r="AK24" s="566"/>
      <c r="AN24" s="567"/>
      <c r="AO24" s="567"/>
      <c r="AP24" s="567"/>
      <c r="AQ24" s="567"/>
      <c r="AR24" s="567"/>
      <c r="AS24" s="567"/>
      <c r="AT24" s="567"/>
      <c r="AU24" s="567"/>
      <c r="AV24" s="567"/>
      <c r="AW24" s="567"/>
      <c r="AX24" s="567"/>
      <c r="AY24" s="567"/>
      <c r="AZ24" s="567"/>
      <c r="BA24" s="567"/>
      <c r="BB24" s="567"/>
      <c r="BC24" s="567"/>
      <c r="BD24" s="567"/>
      <c r="BE24" s="567"/>
      <c r="BF24" s="567"/>
      <c r="BG24" s="567"/>
      <c r="BH24" s="567"/>
      <c r="BI24" s="567"/>
      <c r="BJ24" s="567"/>
      <c r="BK24" s="567"/>
      <c r="BL24" s="567"/>
      <c r="BM24" s="567"/>
      <c r="BN24" s="567"/>
      <c r="BO24" s="567"/>
      <c r="BP24" s="567"/>
      <c r="BQ24" s="567"/>
    </row>
    <row r="25" spans="1:69" ht="23.1" customHeight="1" x14ac:dyDescent="0.15">
      <c r="A25" s="133">
        <v>15</v>
      </c>
      <c r="B25" s="562"/>
      <c r="C25" s="562"/>
      <c r="D25" s="562"/>
      <c r="E25" s="562"/>
      <c r="F25" s="562"/>
      <c r="G25" s="563"/>
      <c r="H25" s="563"/>
      <c r="I25" s="563"/>
      <c r="J25" s="563"/>
      <c r="K25" s="563"/>
      <c r="L25" s="563"/>
      <c r="M25" s="563"/>
      <c r="N25" s="563"/>
      <c r="O25" s="563"/>
      <c r="P25" s="563"/>
      <c r="Q25" s="563"/>
      <c r="R25" s="563"/>
      <c r="S25" s="563"/>
      <c r="T25" s="563"/>
      <c r="U25" s="563"/>
      <c r="V25" s="563"/>
      <c r="W25" s="564"/>
      <c r="X25" s="564"/>
      <c r="Y25" s="564"/>
      <c r="Z25" s="564"/>
      <c r="AA25" s="564"/>
      <c r="AB25" s="565" t="str">
        <f t="shared" si="0"/>
        <v/>
      </c>
      <c r="AC25" s="565"/>
      <c r="AD25" s="565"/>
      <c r="AE25" s="565"/>
      <c r="AF25" s="565"/>
      <c r="AG25" s="564"/>
      <c r="AH25" s="564"/>
      <c r="AI25" s="564"/>
      <c r="AJ25" s="564"/>
      <c r="AK25" s="566"/>
      <c r="AN25" s="567"/>
      <c r="AO25" s="567"/>
      <c r="AP25" s="567"/>
      <c r="AQ25" s="567"/>
      <c r="AR25" s="567"/>
      <c r="AS25" s="567"/>
      <c r="AT25" s="567"/>
      <c r="AU25" s="567"/>
      <c r="AV25" s="567"/>
      <c r="AW25" s="567"/>
      <c r="AX25" s="567"/>
      <c r="AY25" s="567"/>
      <c r="AZ25" s="567"/>
      <c r="BA25" s="567"/>
      <c r="BB25" s="567"/>
      <c r="BC25" s="567"/>
      <c r="BD25" s="567"/>
      <c r="BE25" s="567"/>
      <c r="BF25" s="567"/>
      <c r="BG25" s="567"/>
      <c r="BH25" s="567"/>
      <c r="BI25" s="567"/>
      <c r="BJ25" s="567"/>
      <c r="BK25" s="567"/>
      <c r="BL25" s="567"/>
      <c r="BM25" s="567"/>
      <c r="BN25" s="567"/>
      <c r="BO25" s="567"/>
      <c r="BP25" s="567"/>
      <c r="BQ25" s="567"/>
    </row>
    <row r="26" spans="1:69" ht="23.1" customHeight="1" x14ac:dyDescent="0.15">
      <c r="A26" s="133">
        <v>16</v>
      </c>
      <c r="B26" s="562"/>
      <c r="C26" s="562"/>
      <c r="D26" s="562"/>
      <c r="E26" s="562"/>
      <c r="F26" s="562"/>
      <c r="G26" s="563"/>
      <c r="H26" s="563"/>
      <c r="I26" s="563"/>
      <c r="J26" s="563"/>
      <c r="K26" s="563"/>
      <c r="L26" s="563"/>
      <c r="M26" s="563"/>
      <c r="N26" s="563"/>
      <c r="O26" s="563"/>
      <c r="P26" s="563"/>
      <c r="Q26" s="563"/>
      <c r="R26" s="563"/>
      <c r="S26" s="563"/>
      <c r="T26" s="563"/>
      <c r="U26" s="563"/>
      <c r="V26" s="563"/>
      <c r="W26" s="564"/>
      <c r="X26" s="564"/>
      <c r="Y26" s="564"/>
      <c r="Z26" s="564"/>
      <c r="AA26" s="564"/>
      <c r="AB26" s="565" t="str">
        <f t="shared" si="0"/>
        <v/>
      </c>
      <c r="AC26" s="565"/>
      <c r="AD26" s="565"/>
      <c r="AE26" s="565"/>
      <c r="AF26" s="565"/>
      <c r="AG26" s="564"/>
      <c r="AH26" s="564"/>
      <c r="AI26" s="564"/>
      <c r="AJ26" s="564"/>
      <c r="AK26" s="566"/>
      <c r="AN26" s="567"/>
      <c r="AO26" s="567"/>
      <c r="AP26" s="567"/>
      <c r="AQ26" s="567"/>
      <c r="AR26" s="567"/>
      <c r="AS26" s="567"/>
      <c r="AT26" s="567"/>
      <c r="AU26" s="567"/>
      <c r="AV26" s="567"/>
      <c r="AW26" s="567"/>
      <c r="AX26" s="567"/>
      <c r="AY26" s="567"/>
      <c r="AZ26" s="567"/>
      <c r="BA26" s="567"/>
      <c r="BB26" s="567"/>
      <c r="BC26" s="567"/>
      <c r="BD26" s="567"/>
      <c r="BE26" s="567"/>
      <c r="BF26" s="567"/>
      <c r="BG26" s="567"/>
      <c r="BH26" s="567"/>
      <c r="BI26" s="567"/>
      <c r="BJ26" s="567"/>
      <c r="BK26" s="567"/>
      <c r="BL26" s="567"/>
      <c r="BM26" s="567"/>
      <c r="BN26" s="567"/>
      <c r="BO26" s="567"/>
      <c r="BP26" s="567"/>
      <c r="BQ26" s="567"/>
    </row>
    <row r="27" spans="1:69" ht="23.1" customHeight="1" x14ac:dyDescent="0.15">
      <c r="A27" s="133">
        <v>17</v>
      </c>
      <c r="B27" s="562"/>
      <c r="C27" s="562"/>
      <c r="D27" s="562"/>
      <c r="E27" s="562"/>
      <c r="F27" s="562"/>
      <c r="G27" s="563"/>
      <c r="H27" s="563"/>
      <c r="I27" s="563"/>
      <c r="J27" s="563"/>
      <c r="K27" s="563"/>
      <c r="L27" s="563"/>
      <c r="M27" s="563"/>
      <c r="N27" s="563"/>
      <c r="O27" s="563"/>
      <c r="P27" s="563"/>
      <c r="Q27" s="563"/>
      <c r="R27" s="563"/>
      <c r="S27" s="563"/>
      <c r="T27" s="563"/>
      <c r="U27" s="563"/>
      <c r="V27" s="563"/>
      <c r="W27" s="564"/>
      <c r="X27" s="564"/>
      <c r="Y27" s="564"/>
      <c r="Z27" s="564"/>
      <c r="AA27" s="564"/>
      <c r="AB27" s="565" t="str">
        <f t="shared" si="0"/>
        <v/>
      </c>
      <c r="AC27" s="565"/>
      <c r="AD27" s="565"/>
      <c r="AE27" s="565"/>
      <c r="AF27" s="565"/>
      <c r="AG27" s="564"/>
      <c r="AH27" s="564"/>
      <c r="AI27" s="564"/>
      <c r="AJ27" s="564"/>
      <c r="AK27" s="566"/>
      <c r="AN27" s="567"/>
      <c r="AO27" s="567"/>
      <c r="AP27" s="567"/>
      <c r="AQ27" s="567"/>
      <c r="AR27" s="567"/>
      <c r="AS27" s="567"/>
      <c r="AT27" s="567"/>
      <c r="AU27" s="567"/>
      <c r="AV27" s="567"/>
      <c r="AW27" s="567"/>
      <c r="AX27" s="567"/>
      <c r="AY27" s="567"/>
      <c r="AZ27" s="567"/>
      <c r="BA27" s="567"/>
      <c r="BB27" s="567"/>
      <c r="BC27" s="567"/>
      <c r="BD27" s="567"/>
      <c r="BE27" s="567"/>
      <c r="BF27" s="567"/>
      <c r="BG27" s="567"/>
      <c r="BH27" s="567"/>
      <c r="BI27" s="567"/>
      <c r="BJ27" s="567"/>
      <c r="BK27" s="567"/>
      <c r="BL27" s="567"/>
      <c r="BM27" s="567"/>
      <c r="BN27" s="567"/>
      <c r="BO27" s="567"/>
      <c r="BP27" s="567"/>
      <c r="BQ27" s="567"/>
    </row>
    <row r="28" spans="1:69" ht="23.1" customHeight="1" x14ac:dyDescent="0.15">
      <c r="A28" s="133">
        <v>18</v>
      </c>
      <c r="B28" s="562"/>
      <c r="C28" s="562"/>
      <c r="D28" s="562"/>
      <c r="E28" s="562"/>
      <c r="F28" s="562"/>
      <c r="G28" s="563"/>
      <c r="H28" s="563"/>
      <c r="I28" s="563"/>
      <c r="J28" s="563"/>
      <c r="K28" s="563"/>
      <c r="L28" s="563"/>
      <c r="M28" s="563"/>
      <c r="N28" s="563"/>
      <c r="O28" s="563"/>
      <c r="P28" s="563"/>
      <c r="Q28" s="563"/>
      <c r="R28" s="563"/>
      <c r="S28" s="563"/>
      <c r="T28" s="563"/>
      <c r="U28" s="563"/>
      <c r="V28" s="563"/>
      <c r="W28" s="564"/>
      <c r="X28" s="564"/>
      <c r="Y28" s="564"/>
      <c r="Z28" s="564"/>
      <c r="AA28" s="564"/>
      <c r="AB28" s="565" t="str">
        <f t="shared" si="0"/>
        <v/>
      </c>
      <c r="AC28" s="565"/>
      <c r="AD28" s="565"/>
      <c r="AE28" s="565"/>
      <c r="AF28" s="565"/>
      <c r="AG28" s="564"/>
      <c r="AH28" s="564"/>
      <c r="AI28" s="564"/>
      <c r="AJ28" s="564"/>
      <c r="AK28" s="566"/>
      <c r="AN28" s="567"/>
      <c r="AO28" s="567"/>
      <c r="AP28" s="567"/>
      <c r="AQ28" s="567"/>
      <c r="AR28" s="567"/>
      <c r="AS28" s="567"/>
      <c r="AT28" s="567"/>
      <c r="AU28" s="567"/>
      <c r="AV28" s="567"/>
      <c r="AW28" s="567"/>
      <c r="AX28" s="567"/>
      <c r="AY28" s="567"/>
      <c r="AZ28" s="567"/>
      <c r="BA28" s="567"/>
      <c r="BB28" s="567"/>
      <c r="BC28" s="567"/>
      <c r="BD28" s="567"/>
      <c r="BE28" s="567"/>
      <c r="BF28" s="567"/>
      <c r="BG28" s="567"/>
      <c r="BH28" s="567"/>
      <c r="BI28" s="567"/>
      <c r="BJ28" s="567"/>
      <c r="BK28" s="567"/>
      <c r="BL28" s="567"/>
      <c r="BM28" s="567"/>
      <c r="BN28" s="567"/>
      <c r="BO28" s="567"/>
      <c r="BP28" s="567"/>
      <c r="BQ28" s="567"/>
    </row>
    <row r="29" spans="1:69" ht="23.1" customHeight="1" x14ac:dyDescent="0.15">
      <c r="A29" s="133">
        <v>19</v>
      </c>
      <c r="B29" s="562"/>
      <c r="C29" s="562"/>
      <c r="D29" s="562"/>
      <c r="E29" s="562"/>
      <c r="F29" s="562"/>
      <c r="G29" s="563"/>
      <c r="H29" s="563"/>
      <c r="I29" s="563"/>
      <c r="J29" s="563"/>
      <c r="K29" s="563"/>
      <c r="L29" s="563"/>
      <c r="M29" s="563"/>
      <c r="N29" s="563"/>
      <c r="O29" s="563"/>
      <c r="P29" s="563"/>
      <c r="Q29" s="563"/>
      <c r="R29" s="563"/>
      <c r="S29" s="563"/>
      <c r="T29" s="563"/>
      <c r="U29" s="563"/>
      <c r="V29" s="563"/>
      <c r="W29" s="564"/>
      <c r="X29" s="564"/>
      <c r="Y29" s="564"/>
      <c r="Z29" s="564"/>
      <c r="AA29" s="564"/>
      <c r="AB29" s="565" t="str">
        <f>IF(W29=0,"",W29-AG29)</f>
        <v/>
      </c>
      <c r="AC29" s="565"/>
      <c r="AD29" s="565"/>
      <c r="AE29" s="565"/>
      <c r="AF29" s="565"/>
      <c r="AG29" s="564"/>
      <c r="AH29" s="564"/>
      <c r="AI29" s="564"/>
      <c r="AJ29" s="564"/>
      <c r="AK29" s="566"/>
      <c r="AN29" s="567"/>
      <c r="AO29" s="567"/>
      <c r="AP29" s="567"/>
      <c r="AQ29" s="567"/>
      <c r="AR29" s="567"/>
      <c r="AS29" s="567"/>
      <c r="AT29" s="567"/>
      <c r="AU29" s="567"/>
      <c r="AV29" s="567"/>
      <c r="AW29" s="567"/>
      <c r="AX29" s="567"/>
      <c r="AY29" s="567"/>
      <c r="AZ29" s="567"/>
      <c r="BA29" s="567"/>
      <c r="BB29" s="567"/>
      <c r="BC29" s="567"/>
      <c r="BD29" s="567"/>
      <c r="BE29" s="567"/>
      <c r="BF29" s="567"/>
      <c r="BG29" s="567"/>
      <c r="BH29" s="567"/>
      <c r="BI29" s="567"/>
      <c r="BJ29" s="567"/>
      <c r="BK29" s="567"/>
      <c r="BL29" s="567"/>
      <c r="BM29" s="567"/>
      <c r="BN29" s="567"/>
      <c r="BO29" s="567"/>
      <c r="BP29" s="567"/>
      <c r="BQ29" s="567"/>
    </row>
    <row r="30" spans="1:69" ht="23.1" customHeight="1" thickBot="1" x14ac:dyDescent="0.2">
      <c r="A30" s="134">
        <v>20</v>
      </c>
      <c r="B30" s="575"/>
      <c r="C30" s="575"/>
      <c r="D30" s="575"/>
      <c r="E30" s="575"/>
      <c r="F30" s="575"/>
      <c r="G30" s="576"/>
      <c r="H30" s="576"/>
      <c r="I30" s="576"/>
      <c r="J30" s="576"/>
      <c r="K30" s="576"/>
      <c r="L30" s="576"/>
      <c r="M30" s="576"/>
      <c r="N30" s="576"/>
      <c r="O30" s="576"/>
      <c r="P30" s="576"/>
      <c r="Q30" s="576"/>
      <c r="R30" s="576"/>
      <c r="S30" s="576"/>
      <c r="T30" s="576"/>
      <c r="U30" s="576"/>
      <c r="V30" s="576"/>
      <c r="W30" s="577"/>
      <c r="X30" s="577"/>
      <c r="Y30" s="577"/>
      <c r="Z30" s="577"/>
      <c r="AA30" s="577"/>
      <c r="AB30" s="565" t="str">
        <f t="shared" ref="AB30:AB70" si="1">IF(W30=0,"",W30-AG30)</f>
        <v/>
      </c>
      <c r="AC30" s="565"/>
      <c r="AD30" s="565"/>
      <c r="AE30" s="565"/>
      <c r="AF30" s="565"/>
      <c r="AG30" s="577"/>
      <c r="AH30" s="577"/>
      <c r="AI30" s="577"/>
      <c r="AJ30" s="577"/>
      <c r="AK30" s="578"/>
      <c r="AN30" s="567"/>
      <c r="AO30" s="567"/>
      <c r="AP30" s="567"/>
      <c r="AQ30" s="567"/>
      <c r="AR30" s="567"/>
      <c r="AS30" s="567"/>
      <c r="AT30" s="567"/>
      <c r="AU30" s="567"/>
      <c r="AV30" s="567"/>
      <c r="AW30" s="567"/>
      <c r="AX30" s="567"/>
      <c r="AY30" s="567"/>
      <c r="AZ30" s="567"/>
      <c r="BA30" s="567"/>
      <c r="BB30" s="567"/>
      <c r="BC30" s="567"/>
      <c r="BD30" s="567"/>
      <c r="BE30" s="567"/>
      <c r="BF30" s="567"/>
      <c r="BG30" s="567"/>
      <c r="BH30" s="567"/>
      <c r="BI30" s="567"/>
      <c r="BJ30" s="567"/>
      <c r="BK30" s="567"/>
      <c r="BL30" s="567"/>
      <c r="BM30" s="567"/>
      <c r="BN30" s="567"/>
      <c r="BO30" s="567"/>
      <c r="BP30" s="567"/>
      <c r="BQ30" s="567"/>
    </row>
    <row r="31" spans="1:69" ht="23.1" hidden="1" customHeight="1" x14ac:dyDescent="0.15">
      <c r="A31" s="134">
        <v>21</v>
      </c>
      <c r="B31" s="575"/>
      <c r="C31" s="575"/>
      <c r="D31" s="575"/>
      <c r="E31" s="575"/>
      <c r="F31" s="575"/>
      <c r="G31" s="576"/>
      <c r="H31" s="576"/>
      <c r="I31" s="576"/>
      <c r="J31" s="576"/>
      <c r="K31" s="576"/>
      <c r="L31" s="576"/>
      <c r="M31" s="576"/>
      <c r="N31" s="576"/>
      <c r="O31" s="576"/>
      <c r="P31" s="576"/>
      <c r="Q31" s="576"/>
      <c r="R31" s="576"/>
      <c r="S31" s="576"/>
      <c r="T31" s="576"/>
      <c r="U31" s="576"/>
      <c r="V31" s="576"/>
      <c r="W31" s="577"/>
      <c r="X31" s="577"/>
      <c r="Y31" s="577"/>
      <c r="Z31" s="577"/>
      <c r="AA31" s="577"/>
      <c r="AB31" s="579" t="str">
        <f t="shared" si="1"/>
        <v/>
      </c>
      <c r="AC31" s="580"/>
      <c r="AD31" s="580"/>
      <c r="AE31" s="580"/>
      <c r="AF31" s="581"/>
      <c r="AG31" s="577"/>
      <c r="AH31" s="577"/>
      <c r="AI31" s="577"/>
      <c r="AJ31" s="577"/>
      <c r="AK31" s="578"/>
      <c r="AN31" s="198"/>
      <c r="AO31" s="198"/>
      <c r="AP31" s="198"/>
      <c r="AQ31" s="198"/>
      <c r="AR31" s="198"/>
      <c r="AS31" s="198"/>
      <c r="AT31" s="198"/>
      <c r="AU31" s="198"/>
      <c r="AV31" s="198"/>
      <c r="AW31" s="198"/>
      <c r="AX31" s="198"/>
      <c r="AY31" s="198"/>
      <c r="AZ31" s="198"/>
      <c r="BA31" s="198"/>
      <c r="BB31" s="198"/>
      <c r="BC31" s="198"/>
      <c r="BD31" s="198"/>
      <c r="BE31" s="198"/>
      <c r="BF31" s="198"/>
      <c r="BG31" s="198"/>
      <c r="BH31" s="198"/>
      <c r="BI31" s="198"/>
      <c r="BJ31" s="198"/>
      <c r="BK31" s="198"/>
      <c r="BL31" s="198"/>
      <c r="BM31" s="198"/>
      <c r="BN31" s="198"/>
      <c r="BO31" s="198"/>
      <c r="BP31" s="198"/>
      <c r="BQ31" s="198"/>
    </row>
    <row r="32" spans="1:69" ht="23.1" hidden="1" customHeight="1" x14ac:dyDescent="0.15">
      <c r="A32" s="134">
        <v>22</v>
      </c>
      <c r="B32" s="575"/>
      <c r="C32" s="575"/>
      <c r="D32" s="575"/>
      <c r="E32" s="575"/>
      <c r="F32" s="575"/>
      <c r="G32" s="576"/>
      <c r="H32" s="576"/>
      <c r="I32" s="576"/>
      <c r="J32" s="576"/>
      <c r="K32" s="576"/>
      <c r="L32" s="576"/>
      <c r="M32" s="576"/>
      <c r="N32" s="576"/>
      <c r="O32" s="576"/>
      <c r="P32" s="576"/>
      <c r="Q32" s="576"/>
      <c r="R32" s="576"/>
      <c r="S32" s="576"/>
      <c r="T32" s="576"/>
      <c r="U32" s="576"/>
      <c r="V32" s="576"/>
      <c r="W32" s="577"/>
      <c r="X32" s="577"/>
      <c r="Y32" s="577"/>
      <c r="Z32" s="577"/>
      <c r="AA32" s="577"/>
      <c r="AB32" s="579" t="str">
        <f t="shared" si="1"/>
        <v/>
      </c>
      <c r="AC32" s="580"/>
      <c r="AD32" s="580"/>
      <c r="AE32" s="580"/>
      <c r="AF32" s="581"/>
      <c r="AG32" s="577"/>
      <c r="AH32" s="577"/>
      <c r="AI32" s="577"/>
      <c r="AJ32" s="577"/>
      <c r="AK32" s="578"/>
      <c r="AN32" s="198"/>
      <c r="AO32" s="198"/>
      <c r="AP32" s="198"/>
      <c r="AQ32" s="198"/>
      <c r="AR32" s="198"/>
      <c r="AS32" s="198"/>
      <c r="AT32" s="198"/>
      <c r="AU32" s="198"/>
      <c r="AV32" s="198"/>
      <c r="AW32" s="198"/>
      <c r="AX32" s="198"/>
      <c r="AY32" s="198"/>
      <c r="AZ32" s="198"/>
      <c r="BA32" s="198"/>
      <c r="BB32" s="198"/>
      <c r="BC32" s="198"/>
      <c r="BD32" s="198"/>
      <c r="BE32" s="198"/>
      <c r="BF32" s="198"/>
      <c r="BG32" s="198"/>
      <c r="BH32" s="198"/>
      <c r="BI32" s="198"/>
      <c r="BJ32" s="198"/>
      <c r="BK32" s="198"/>
      <c r="BL32" s="198"/>
      <c r="BM32" s="198"/>
      <c r="BN32" s="198"/>
      <c r="BO32" s="198"/>
      <c r="BP32" s="198"/>
      <c r="BQ32" s="198"/>
    </row>
    <row r="33" spans="1:69" ht="23.1" hidden="1" customHeight="1" x14ac:dyDescent="0.15">
      <c r="A33" s="134">
        <v>23</v>
      </c>
      <c r="B33" s="575"/>
      <c r="C33" s="575"/>
      <c r="D33" s="575"/>
      <c r="E33" s="575"/>
      <c r="F33" s="575"/>
      <c r="G33" s="576"/>
      <c r="H33" s="576"/>
      <c r="I33" s="576"/>
      <c r="J33" s="576"/>
      <c r="K33" s="576"/>
      <c r="L33" s="576"/>
      <c r="M33" s="576"/>
      <c r="N33" s="576"/>
      <c r="O33" s="576"/>
      <c r="P33" s="576"/>
      <c r="Q33" s="576"/>
      <c r="R33" s="576"/>
      <c r="S33" s="576"/>
      <c r="T33" s="576"/>
      <c r="U33" s="576"/>
      <c r="V33" s="576"/>
      <c r="W33" s="577"/>
      <c r="X33" s="577"/>
      <c r="Y33" s="577"/>
      <c r="Z33" s="577"/>
      <c r="AA33" s="577"/>
      <c r="AB33" s="579" t="str">
        <f t="shared" si="1"/>
        <v/>
      </c>
      <c r="AC33" s="580"/>
      <c r="AD33" s="580"/>
      <c r="AE33" s="580"/>
      <c r="AF33" s="581"/>
      <c r="AG33" s="577"/>
      <c r="AH33" s="577"/>
      <c r="AI33" s="577"/>
      <c r="AJ33" s="577"/>
      <c r="AK33" s="578"/>
      <c r="AN33" s="198"/>
      <c r="AO33" s="198"/>
      <c r="AP33" s="198"/>
      <c r="AQ33" s="198"/>
      <c r="AR33" s="198"/>
      <c r="AS33" s="198"/>
      <c r="AT33" s="198"/>
      <c r="AU33" s="198"/>
      <c r="AV33" s="198"/>
      <c r="AW33" s="198"/>
      <c r="AX33" s="198"/>
      <c r="AY33" s="198"/>
      <c r="AZ33" s="198"/>
      <c r="BA33" s="198"/>
      <c r="BB33" s="198"/>
      <c r="BC33" s="198"/>
      <c r="BD33" s="198"/>
      <c r="BE33" s="198"/>
      <c r="BF33" s="198"/>
      <c r="BG33" s="198"/>
      <c r="BH33" s="198"/>
      <c r="BI33" s="198"/>
      <c r="BJ33" s="198"/>
      <c r="BK33" s="198"/>
      <c r="BL33" s="198"/>
      <c r="BM33" s="198"/>
      <c r="BN33" s="198"/>
      <c r="BO33" s="198"/>
      <c r="BP33" s="198"/>
      <c r="BQ33" s="198"/>
    </row>
    <row r="34" spans="1:69" ht="23.1" hidden="1" customHeight="1" x14ac:dyDescent="0.15">
      <c r="A34" s="134">
        <v>24</v>
      </c>
      <c r="B34" s="575"/>
      <c r="C34" s="575"/>
      <c r="D34" s="575"/>
      <c r="E34" s="575"/>
      <c r="F34" s="575"/>
      <c r="G34" s="576"/>
      <c r="H34" s="576"/>
      <c r="I34" s="576"/>
      <c r="J34" s="576"/>
      <c r="K34" s="576"/>
      <c r="L34" s="576"/>
      <c r="M34" s="576"/>
      <c r="N34" s="576"/>
      <c r="O34" s="576"/>
      <c r="P34" s="576"/>
      <c r="Q34" s="576"/>
      <c r="R34" s="576"/>
      <c r="S34" s="576"/>
      <c r="T34" s="576"/>
      <c r="U34" s="576"/>
      <c r="V34" s="576"/>
      <c r="W34" s="577"/>
      <c r="X34" s="577"/>
      <c r="Y34" s="577"/>
      <c r="Z34" s="577"/>
      <c r="AA34" s="577"/>
      <c r="AB34" s="579" t="str">
        <f t="shared" si="1"/>
        <v/>
      </c>
      <c r="AC34" s="580"/>
      <c r="AD34" s="580"/>
      <c r="AE34" s="580"/>
      <c r="AF34" s="581"/>
      <c r="AG34" s="577"/>
      <c r="AH34" s="577"/>
      <c r="AI34" s="577"/>
      <c r="AJ34" s="577"/>
      <c r="AK34" s="57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c r="BL34" s="198"/>
      <c r="BM34" s="198"/>
      <c r="BN34" s="198"/>
      <c r="BO34" s="198"/>
      <c r="BP34" s="198"/>
      <c r="BQ34" s="198"/>
    </row>
    <row r="35" spans="1:69" ht="23.1" hidden="1" customHeight="1" x14ac:dyDescent="0.15">
      <c r="A35" s="134">
        <v>25</v>
      </c>
      <c r="B35" s="575"/>
      <c r="C35" s="575"/>
      <c r="D35" s="575"/>
      <c r="E35" s="575"/>
      <c r="F35" s="575"/>
      <c r="G35" s="576"/>
      <c r="H35" s="576"/>
      <c r="I35" s="576"/>
      <c r="J35" s="576"/>
      <c r="K35" s="576"/>
      <c r="L35" s="576"/>
      <c r="M35" s="576"/>
      <c r="N35" s="576"/>
      <c r="O35" s="576"/>
      <c r="P35" s="576"/>
      <c r="Q35" s="576"/>
      <c r="R35" s="576"/>
      <c r="S35" s="576"/>
      <c r="T35" s="576"/>
      <c r="U35" s="576"/>
      <c r="V35" s="576"/>
      <c r="W35" s="577"/>
      <c r="X35" s="577"/>
      <c r="Y35" s="577"/>
      <c r="Z35" s="577"/>
      <c r="AA35" s="577"/>
      <c r="AB35" s="579" t="str">
        <f t="shared" si="1"/>
        <v/>
      </c>
      <c r="AC35" s="580"/>
      <c r="AD35" s="580"/>
      <c r="AE35" s="580"/>
      <c r="AF35" s="581"/>
      <c r="AG35" s="577"/>
      <c r="AH35" s="577"/>
      <c r="AI35" s="577"/>
      <c r="AJ35" s="577"/>
      <c r="AK35" s="57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c r="BN35" s="198"/>
      <c r="BO35" s="198"/>
      <c r="BP35" s="198"/>
      <c r="BQ35" s="198"/>
    </row>
    <row r="36" spans="1:69" ht="23.1" hidden="1" customHeight="1" x14ac:dyDescent="0.15">
      <c r="A36" s="134">
        <v>26</v>
      </c>
      <c r="B36" s="575"/>
      <c r="C36" s="575"/>
      <c r="D36" s="575"/>
      <c r="E36" s="575"/>
      <c r="F36" s="575"/>
      <c r="G36" s="576"/>
      <c r="H36" s="576"/>
      <c r="I36" s="576"/>
      <c r="J36" s="576"/>
      <c r="K36" s="576"/>
      <c r="L36" s="576"/>
      <c r="M36" s="576"/>
      <c r="N36" s="576"/>
      <c r="O36" s="576"/>
      <c r="P36" s="576"/>
      <c r="Q36" s="576"/>
      <c r="R36" s="576"/>
      <c r="S36" s="576"/>
      <c r="T36" s="576"/>
      <c r="U36" s="576"/>
      <c r="V36" s="576"/>
      <c r="W36" s="577"/>
      <c r="X36" s="577"/>
      <c r="Y36" s="577"/>
      <c r="Z36" s="577"/>
      <c r="AA36" s="577"/>
      <c r="AB36" s="579" t="str">
        <f t="shared" si="1"/>
        <v/>
      </c>
      <c r="AC36" s="580"/>
      <c r="AD36" s="580"/>
      <c r="AE36" s="580"/>
      <c r="AF36" s="581"/>
      <c r="AG36" s="577"/>
      <c r="AH36" s="577"/>
      <c r="AI36" s="577"/>
      <c r="AJ36" s="577"/>
      <c r="AK36" s="578"/>
      <c r="AN36" s="198"/>
      <c r="AO36" s="198"/>
      <c r="AP36" s="198"/>
      <c r="AQ36" s="198"/>
      <c r="AR36" s="198"/>
      <c r="AS36" s="198"/>
      <c r="AT36" s="198"/>
      <c r="AU36" s="198"/>
      <c r="AV36" s="198"/>
      <c r="AW36" s="198"/>
      <c r="AX36" s="198"/>
      <c r="AY36" s="198"/>
      <c r="AZ36" s="198"/>
      <c r="BA36" s="198"/>
      <c r="BB36" s="198"/>
      <c r="BC36" s="198"/>
      <c r="BD36" s="198"/>
      <c r="BE36" s="198"/>
      <c r="BF36" s="198"/>
      <c r="BG36" s="198"/>
      <c r="BH36" s="198"/>
      <c r="BI36" s="198"/>
      <c r="BJ36" s="198"/>
      <c r="BK36" s="198"/>
      <c r="BL36" s="198"/>
      <c r="BM36" s="198"/>
      <c r="BN36" s="198"/>
      <c r="BO36" s="198"/>
      <c r="BP36" s="198"/>
      <c r="BQ36" s="198"/>
    </row>
    <row r="37" spans="1:69" ht="23.1" hidden="1" customHeight="1" x14ac:dyDescent="0.15">
      <c r="A37" s="134">
        <v>27</v>
      </c>
      <c r="B37" s="575"/>
      <c r="C37" s="575"/>
      <c r="D37" s="575"/>
      <c r="E37" s="575"/>
      <c r="F37" s="575"/>
      <c r="G37" s="576"/>
      <c r="H37" s="576"/>
      <c r="I37" s="576"/>
      <c r="J37" s="576"/>
      <c r="K37" s="576"/>
      <c r="L37" s="576"/>
      <c r="M37" s="576"/>
      <c r="N37" s="576"/>
      <c r="O37" s="576"/>
      <c r="P37" s="576"/>
      <c r="Q37" s="576"/>
      <c r="R37" s="576"/>
      <c r="S37" s="576"/>
      <c r="T37" s="576"/>
      <c r="U37" s="576"/>
      <c r="V37" s="576"/>
      <c r="W37" s="577"/>
      <c r="X37" s="577"/>
      <c r="Y37" s="577"/>
      <c r="Z37" s="577"/>
      <c r="AA37" s="577"/>
      <c r="AB37" s="579" t="str">
        <f t="shared" si="1"/>
        <v/>
      </c>
      <c r="AC37" s="580"/>
      <c r="AD37" s="580"/>
      <c r="AE37" s="580"/>
      <c r="AF37" s="581"/>
      <c r="AG37" s="577"/>
      <c r="AH37" s="577"/>
      <c r="AI37" s="577"/>
      <c r="AJ37" s="577"/>
      <c r="AK37" s="57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row>
    <row r="38" spans="1:69" ht="23.1" hidden="1" customHeight="1" x14ac:dyDescent="0.15">
      <c r="A38" s="134">
        <v>28</v>
      </c>
      <c r="B38" s="575"/>
      <c r="C38" s="575"/>
      <c r="D38" s="575"/>
      <c r="E38" s="575"/>
      <c r="F38" s="575"/>
      <c r="G38" s="576"/>
      <c r="H38" s="576"/>
      <c r="I38" s="576"/>
      <c r="J38" s="576"/>
      <c r="K38" s="576"/>
      <c r="L38" s="576"/>
      <c r="M38" s="576"/>
      <c r="N38" s="576"/>
      <c r="O38" s="576"/>
      <c r="P38" s="576"/>
      <c r="Q38" s="576"/>
      <c r="R38" s="576"/>
      <c r="S38" s="576"/>
      <c r="T38" s="576"/>
      <c r="U38" s="576"/>
      <c r="V38" s="576"/>
      <c r="W38" s="577"/>
      <c r="X38" s="577"/>
      <c r="Y38" s="577"/>
      <c r="Z38" s="577"/>
      <c r="AA38" s="577"/>
      <c r="AB38" s="579" t="str">
        <f t="shared" si="1"/>
        <v/>
      </c>
      <c r="AC38" s="580"/>
      <c r="AD38" s="580"/>
      <c r="AE38" s="580"/>
      <c r="AF38" s="581"/>
      <c r="AG38" s="577"/>
      <c r="AH38" s="577"/>
      <c r="AI38" s="577"/>
      <c r="AJ38" s="577"/>
      <c r="AK38" s="57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row>
    <row r="39" spans="1:69" ht="23.1" hidden="1" customHeight="1" x14ac:dyDescent="0.15">
      <c r="A39" s="134">
        <v>29</v>
      </c>
      <c r="B39" s="575"/>
      <c r="C39" s="575"/>
      <c r="D39" s="575"/>
      <c r="E39" s="575"/>
      <c r="F39" s="575"/>
      <c r="G39" s="576"/>
      <c r="H39" s="576"/>
      <c r="I39" s="576"/>
      <c r="J39" s="576"/>
      <c r="K39" s="576"/>
      <c r="L39" s="576"/>
      <c r="M39" s="576"/>
      <c r="N39" s="576"/>
      <c r="O39" s="576"/>
      <c r="P39" s="576"/>
      <c r="Q39" s="576"/>
      <c r="R39" s="576"/>
      <c r="S39" s="576"/>
      <c r="T39" s="576"/>
      <c r="U39" s="576"/>
      <c r="V39" s="576"/>
      <c r="W39" s="577"/>
      <c r="X39" s="577"/>
      <c r="Y39" s="577"/>
      <c r="Z39" s="577"/>
      <c r="AA39" s="577"/>
      <c r="AB39" s="579" t="str">
        <f t="shared" si="1"/>
        <v/>
      </c>
      <c r="AC39" s="580"/>
      <c r="AD39" s="580"/>
      <c r="AE39" s="580"/>
      <c r="AF39" s="581"/>
      <c r="AG39" s="577"/>
      <c r="AH39" s="577"/>
      <c r="AI39" s="577"/>
      <c r="AJ39" s="577"/>
      <c r="AK39" s="57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row>
    <row r="40" spans="1:69" ht="23.1" hidden="1" customHeight="1" x14ac:dyDescent="0.15">
      <c r="A40" s="134">
        <v>30</v>
      </c>
      <c r="B40" s="575"/>
      <c r="C40" s="575"/>
      <c r="D40" s="575"/>
      <c r="E40" s="575"/>
      <c r="F40" s="575"/>
      <c r="G40" s="576"/>
      <c r="H40" s="576"/>
      <c r="I40" s="576"/>
      <c r="J40" s="576"/>
      <c r="K40" s="576"/>
      <c r="L40" s="576"/>
      <c r="M40" s="576"/>
      <c r="N40" s="576"/>
      <c r="O40" s="576"/>
      <c r="P40" s="576"/>
      <c r="Q40" s="576"/>
      <c r="R40" s="576"/>
      <c r="S40" s="576"/>
      <c r="T40" s="576"/>
      <c r="U40" s="576"/>
      <c r="V40" s="576"/>
      <c r="W40" s="577"/>
      <c r="X40" s="577"/>
      <c r="Y40" s="577"/>
      <c r="Z40" s="577"/>
      <c r="AA40" s="577"/>
      <c r="AB40" s="579" t="str">
        <f t="shared" si="1"/>
        <v/>
      </c>
      <c r="AC40" s="580"/>
      <c r="AD40" s="580"/>
      <c r="AE40" s="580"/>
      <c r="AF40" s="581"/>
      <c r="AG40" s="577"/>
      <c r="AH40" s="577"/>
      <c r="AI40" s="577"/>
      <c r="AJ40" s="577"/>
      <c r="AK40" s="57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row>
    <row r="41" spans="1:69" ht="23.1" hidden="1" customHeight="1" x14ac:dyDescent="0.15">
      <c r="A41" s="134">
        <v>31</v>
      </c>
      <c r="B41" s="575"/>
      <c r="C41" s="575"/>
      <c r="D41" s="575"/>
      <c r="E41" s="575"/>
      <c r="F41" s="575"/>
      <c r="G41" s="576"/>
      <c r="H41" s="576"/>
      <c r="I41" s="576"/>
      <c r="J41" s="576"/>
      <c r="K41" s="576"/>
      <c r="L41" s="576"/>
      <c r="M41" s="576"/>
      <c r="N41" s="576"/>
      <c r="O41" s="576"/>
      <c r="P41" s="576"/>
      <c r="Q41" s="576"/>
      <c r="R41" s="576"/>
      <c r="S41" s="576"/>
      <c r="T41" s="576"/>
      <c r="U41" s="576"/>
      <c r="V41" s="576"/>
      <c r="W41" s="577"/>
      <c r="X41" s="577"/>
      <c r="Y41" s="577"/>
      <c r="Z41" s="577"/>
      <c r="AA41" s="577"/>
      <c r="AB41" s="579" t="str">
        <f t="shared" si="1"/>
        <v/>
      </c>
      <c r="AC41" s="580"/>
      <c r="AD41" s="580"/>
      <c r="AE41" s="580"/>
      <c r="AF41" s="581"/>
      <c r="AG41" s="577"/>
      <c r="AH41" s="577"/>
      <c r="AI41" s="577"/>
      <c r="AJ41" s="577"/>
      <c r="AK41" s="578"/>
      <c r="AN41" s="198"/>
      <c r="AO41" s="198"/>
      <c r="AP41" s="198"/>
      <c r="AQ41" s="198"/>
      <c r="AR41" s="198"/>
      <c r="AS41" s="198"/>
      <c r="AT41" s="198"/>
      <c r="AU41" s="198"/>
      <c r="AV41" s="198"/>
      <c r="AW41" s="198"/>
      <c r="AX41" s="198"/>
      <c r="AY41" s="198"/>
      <c r="AZ41" s="198"/>
      <c r="BA41" s="198"/>
      <c r="BB41" s="198"/>
      <c r="BC41" s="198"/>
      <c r="BD41" s="198"/>
      <c r="BE41" s="198"/>
      <c r="BF41" s="198"/>
      <c r="BG41" s="198"/>
      <c r="BH41" s="198"/>
      <c r="BI41" s="198"/>
      <c r="BJ41" s="198"/>
      <c r="BK41" s="198"/>
      <c r="BL41" s="198"/>
      <c r="BM41" s="198"/>
      <c r="BN41" s="198"/>
      <c r="BO41" s="198"/>
      <c r="BP41" s="198"/>
      <c r="BQ41" s="198"/>
    </row>
    <row r="42" spans="1:69" ht="23.1" hidden="1" customHeight="1" x14ac:dyDescent="0.15">
      <c r="A42" s="134">
        <v>32</v>
      </c>
      <c r="B42" s="575"/>
      <c r="C42" s="575"/>
      <c r="D42" s="575"/>
      <c r="E42" s="575"/>
      <c r="F42" s="575"/>
      <c r="G42" s="576"/>
      <c r="H42" s="576"/>
      <c r="I42" s="576"/>
      <c r="J42" s="576"/>
      <c r="K42" s="576"/>
      <c r="L42" s="576"/>
      <c r="M42" s="576"/>
      <c r="N42" s="576"/>
      <c r="O42" s="576"/>
      <c r="P42" s="576"/>
      <c r="Q42" s="576"/>
      <c r="R42" s="576"/>
      <c r="S42" s="576"/>
      <c r="T42" s="576"/>
      <c r="U42" s="576"/>
      <c r="V42" s="576"/>
      <c r="W42" s="577"/>
      <c r="X42" s="577"/>
      <c r="Y42" s="577"/>
      <c r="Z42" s="577"/>
      <c r="AA42" s="577"/>
      <c r="AB42" s="579" t="str">
        <f t="shared" si="1"/>
        <v/>
      </c>
      <c r="AC42" s="580"/>
      <c r="AD42" s="580"/>
      <c r="AE42" s="580"/>
      <c r="AF42" s="581"/>
      <c r="AG42" s="577"/>
      <c r="AH42" s="577"/>
      <c r="AI42" s="577"/>
      <c r="AJ42" s="577"/>
      <c r="AK42" s="578"/>
      <c r="AN42" s="198"/>
      <c r="AO42" s="198"/>
      <c r="AP42" s="198"/>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row>
    <row r="43" spans="1:69" ht="23.1" hidden="1" customHeight="1" x14ac:dyDescent="0.15">
      <c r="A43" s="134">
        <v>33</v>
      </c>
      <c r="B43" s="575"/>
      <c r="C43" s="575"/>
      <c r="D43" s="575"/>
      <c r="E43" s="575"/>
      <c r="F43" s="575"/>
      <c r="G43" s="576"/>
      <c r="H43" s="576"/>
      <c r="I43" s="576"/>
      <c r="J43" s="576"/>
      <c r="K43" s="576"/>
      <c r="L43" s="576"/>
      <c r="M43" s="576"/>
      <c r="N43" s="576"/>
      <c r="O43" s="576"/>
      <c r="P43" s="576"/>
      <c r="Q43" s="576"/>
      <c r="R43" s="576"/>
      <c r="S43" s="576"/>
      <c r="T43" s="576"/>
      <c r="U43" s="576"/>
      <c r="V43" s="576"/>
      <c r="W43" s="577"/>
      <c r="X43" s="577"/>
      <c r="Y43" s="577"/>
      <c r="Z43" s="577"/>
      <c r="AA43" s="577"/>
      <c r="AB43" s="579" t="str">
        <f t="shared" si="1"/>
        <v/>
      </c>
      <c r="AC43" s="580"/>
      <c r="AD43" s="580"/>
      <c r="AE43" s="580"/>
      <c r="AF43" s="581"/>
      <c r="AG43" s="577"/>
      <c r="AH43" s="577"/>
      <c r="AI43" s="577"/>
      <c r="AJ43" s="577"/>
      <c r="AK43" s="578"/>
      <c r="AN43" s="198"/>
      <c r="AO43" s="198"/>
      <c r="AP43" s="198"/>
      <c r="AQ43" s="198"/>
      <c r="AR43" s="198"/>
      <c r="AS43" s="198"/>
      <c r="AT43" s="198"/>
      <c r="AU43" s="198"/>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row>
    <row r="44" spans="1:69" ht="23.1" hidden="1" customHeight="1" x14ac:dyDescent="0.15">
      <c r="A44" s="134">
        <v>34</v>
      </c>
      <c r="B44" s="575"/>
      <c r="C44" s="575"/>
      <c r="D44" s="575"/>
      <c r="E44" s="575"/>
      <c r="F44" s="575"/>
      <c r="G44" s="576"/>
      <c r="H44" s="576"/>
      <c r="I44" s="576"/>
      <c r="J44" s="576"/>
      <c r="K44" s="576"/>
      <c r="L44" s="576"/>
      <c r="M44" s="576"/>
      <c r="N44" s="576"/>
      <c r="O44" s="576"/>
      <c r="P44" s="576"/>
      <c r="Q44" s="576"/>
      <c r="R44" s="576"/>
      <c r="S44" s="576"/>
      <c r="T44" s="576"/>
      <c r="U44" s="576"/>
      <c r="V44" s="576"/>
      <c r="W44" s="577"/>
      <c r="X44" s="577"/>
      <c r="Y44" s="577"/>
      <c r="Z44" s="577"/>
      <c r="AA44" s="577"/>
      <c r="AB44" s="579" t="str">
        <f t="shared" si="1"/>
        <v/>
      </c>
      <c r="AC44" s="580"/>
      <c r="AD44" s="580"/>
      <c r="AE44" s="580"/>
      <c r="AF44" s="581"/>
      <c r="AG44" s="577"/>
      <c r="AH44" s="577"/>
      <c r="AI44" s="577"/>
      <c r="AJ44" s="577"/>
      <c r="AK44" s="578"/>
      <c r="AN44" s="198"/>
      <c r="AO44" s="198"/>
      <c r="AP44" s="198"/>
      <c r="AQ44" s="198"/>
      <c r="AR44" s="198"/>
      <c r="AS44" s="198"/>
      <c r="AT44" s="198"/>
      <c r="AU44" s="198"/>
      <c r="AV44" s="198"/>
      <c r="AW44" s="198"/>
      <c r="AX44" s="198"/>
      <c r="AY44" s="198"/>
      <c r="AZ44" s="198"/>
      <c r="BA44" s="198"/>
      <c r="BB44" s="198"/>
      <c r="BC44" s="198"/>
      <c r="BD44" s="198"/>
      <c r="BE44" s="198"/>
      <c r="BF44" s="198"/>
      <c r="BG44" s="198"/>
      <c r="BH44" s="198"/>
      <c r="BI44" s="198"/>
      <c r="BJ44" s="198"/>
      <c r="BK44" s="198"/>
      <c r="BL44" s="198"/>
      <c r="BM44" s="198"/>
      <c r="BN44" s="198"/>
      <c r="BO44" s="198"/>
      <c r="BP44" s="198"/>
      <c r="BQ44" s="198"/>
    </row>
    <row r="45" spans="1:69" ht="23.1" hidden="1" customHeight="1" x14ac:dyDescent="0.15">
      <c r="A45" s="134">
        <v>35</v>
      </c>
      <c r="B45" s="575"/>
      <c r="C45" s="575"/>
      <c r="D45" s="575"/>
      <c r="E45" s="575"/>
      <c r="F45" s="575"/>
      <c r="G45" s="576"/>
      <c r="H45" s="576"/>
      <c r="I45" s="576"/>
      <c r="J45" s="576"/>
      <c r="K45" s="576"/>
      <c r="L45" s="576"/>
      <c r="M45" s="576"/>
      <c r="N45" s="576"/>
      <c r="O45" s="576"/>
      <c r="P45" s="576"/>
      <c r="Q45" s="576"/>
      <c r="R45" s="576"/>
      <c r="S45" s="576"/>
      <c r="T45" s="576"/>
      <c r="U45" s="576"/>
      <c r="V45" s="576"/>
      <c r="W45" s="577"/>
      <c r="X45" s="577"/>
      <c r="Y45" s="577"/>
      <c r="Z45" s="577"/>
      <c r="AA45" s="577"/>
      <c r="AB45" s="579" t="str">
        <f t="shared" si="1"/>
        <v/>
      </c>
      <c r="AC45" s="580"/>
      <c r="AD45" s="580"/>
      <c r="AE45" s="580"/>
      <c r="AF45" s="581"/>
      <c r="AG45" s="577"/>
      <c r="AH45" s="577"/>
      <c r="AI45" s="577"/>
      <c r="AJ45" s="577"/>
      <c r="AK45" s="57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row>
    <row r="46" spans="1:69" ht="23.1" hidden="1" customHeight="1" x14ac:dyDescent="0.15">
      <c r="A46" s="134">
        <v>36</v>
      </c>
      <c r="B46" s="575"/>
      <c r="C46" s="575"/>
      <c r="D46" s="575"/>
      <c r="E46" s="575"/>
      <c r="F46" s="575"/>
      <c r="G46" s="576"/>
      <c r="H46" s="576"/>
      <c r="I46" s="576"/>
      <c r="J46" s="576"/>
      <c r="K46" s="576"/>
      <c r="L46" s="576"/>
      <c r="M46" s="576"/>
      <c r="N46" s="576"/>
      <c r="O46" s="576"/>
      <c r="P46" s="576"/>
      <c r="Q46" s="576"/>
      <c r="R46" s="576"/>
      <c r="S46" s="576"/>
      <c r="T46" s="576"/>
      <c r="U46" s="576"/>
      <c r="V46" s="576"/>
      <c r="W46" s="577"/>
      <c r="X46" s="577"/>
      <c r="Y46" s="577"/>
      <c r="Z46" s="577"/>
      <c r="AA46" s="577"/>
      <c r="AB46" s="579" t="str">
        <f t="shared" si="1"/>
        <v/>
      </c>
      <c r="AC46" s="580"/>
      <c r="AD46" s="580"/>
      <c r="AE46" s="580"/>
      <c r="AF46" s="581"/>
      <c r="AG46" s="577"/>
      <c r="AH46" s="577"/>
      <c r="AI46" s="577"/>
      <c r="AJ46" s="577"/>
      <c r="AK46" s="57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row>
    <row r="47" spans="1:69" ht="23.1" hidden="1" customHeight="1" x14ac:dyDescent="0.15">
      <c r="A47" s="134">
        <v>37</v>
      </c>
      <c r="B47" s="575"/>
      <c r="C47" s="575"/>
      <c r="D47" s="575"/>
      <c r="E47" s="575"/>
      <c r="F47" s="575"/>
      <c r="G47" s="576"/>
      <c r="H47" s="576"/>
      <c r="I47" s="576"/>
      <c r="J47" s="576"/>
      <c r="K47" s="576"/>
      <c r="L47" s="576"/>
      <c r="M47" s="576"/>
      <c r="N47" s="576"/>
      <c r="O47" s="576"/>
      <c r="P47" s="576"/>
      <c r="Q47" s="576"/>
      <c r="R47" s="576"/>
      <c r="S47" s="576"/>
      <c r="T47" s="576"/>
      <c r="U47" s="576"/>
      <c r="V47" s="576"/>
      <c r="W47" s="577"/>
      <c r="X47" s="577"/>
      <c r="Y47" s="577"/>
      <c r="Z47" s="577"/>
      <c r="AA47" s="577"/>
      <c r="AB47" s="579" t="str">
        <f t="shared" si="1"/>
        <v/>
      </c>
      <c r="AC47" s="580"/>
      <c r="AD47" s="580"/>
      <c r="AE47" s="580"/>
      <c r="AF47" s="581"/>
      <c r="AG47" s="577"/>
      <c r="AH47" s="577"/>
      <c r="AI47" s="577"/>
      <c r="AJ47" s="577"/>
      <c r="AK47" s="57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c r="BJ47" s="198"/>
      <c r="BK47" s="198"/>
      <c r="BL47" s="198"/>
      <c r="BM47" s="198"/>
      <c r="BN47" s="198"/>
      <c r="BO47" s="198"/>
      <c r="BP47" s="198"/>
      <c r="BQ47" s="198"/>
    </row>
    <row r="48" spans="1:69" ht="23.1" hidden="1" customHeight="1" x14ac:dyDescent="0.15">
      <c r="A48" s="134">
        <v>38</v>
      </c>
      <c r="B48" s="575"/>
      <c r="C48" s="575"/>
      <c r="D48" s="575"/>
      <c r="E48" s="575"/>
      <c r="F48" s="575"/>
      <c r="G48" s="576"/>
      <c r="H48" s="576"/>
      <c r="I48" s="576"/>
      <c r="J48" s="576"/>
      <c r="K48" s="576"/>
      <c r="L48" s="576"/>
      <c r="M48" s="576"/>
      <c r="N48" s="576"/>
      <c r="O48" s="576"/>
      <c r="P48" s="576"/>
      <c r="Q48" s="576"/>
      <c r="R48" s="576"/>
      <c r="S48" s="576"/>
      <c r="T48" s="576"/>
      <c r="U48" s="576"/>
      <c r="V48" s="576"/>
      <c r="W48" s="577"/>
      <c r="X48" s="577"/>
      <c r="Y48" s="577"/>
      <c r="Z48" s="577"/>
      <c r="AA48" s="577"/>
      <c r="AB48" s="579" t="str">
        <f t="shared" si="1"/>
        <v/>
      </c>
      <c r="AC48" s="580"/>
      <c r="AD48" s="580"/>
      <c r="AE48" s="580"/>
      <c r="AF48" s="581"/>
      <c r="AG48" s="577"/>
      <c r="AH48" s="577"/>
      <c r="AI48" s="577"/>
      <c r="AJ48" s="577"/>
      <c r="AK48" s="578"/>
      <c r="AN48" s="198"/>
      <c r="AO48" s="198"/>
      <c r="AP48" s="198"/>
      <c r="AQ48" s="198"/>
      <c r="AR48" s="198"/>
      <c r="AS48" s="198"/>
      <c r="AT48" s="198"/>
      <c r="AU48" s="198"/>
      <c r="AV48" s="198"/>
      <c r="AW48" s="198"/>
      <c r="AX48" s="198"/>
      <c r="AY48" s="198"/>
      <c r="AZ48" s="198"/>
      <c r="BA48" s="198"/>
      <c r="BB48" s="198"/>
      <c r="BC48" s="198"/>
      <c r="BD48" s="198"/>
      <c r="BE48" s="198"/>
      <c r="BF48" s="198"/>
      <c r="BG48" s="198"/>
      <c r="BH48" s="198"/>
      <c r="BI48" s="198"/>
      <c r="BJ48" s="198"/>
      <c r="BK48" s="198"/>
      <c r="BL48" s="198"/>
      <c r="BM48" s="198"/>
      <c r="BN48" s="198"/>
      <c r="BO48" s="198"/>
      <c r="BP48" s="198"/>
      <c r="BQ48" s="198"/>
    </row>
    <row r="49" spans="1:69" ht="23.1" hidden="1" customHeight="1" x14ac:dyDescent="0.15">
      <c r="A49" s="134">
        <v>39</v>
      </c>
      <c r="B49" s="575"/>
      <c r="C49" s="575"/>
      <c r="D49" s="575"/>
      <c r="E49" s="575"/>
      <c r="F49" s="575"/>
      <c r="G49" s="576"/>
      <c r="H49" s="576"/>
      <c r="I49" s="576"/>
      <c r="J49" s="576"/>
      <c r="K49" s="576"/>
      <c r="L49" s="576"/>
      <c r="M49" s="576"/>
      <c r="N49" s="576"/>
      <c r="O49" s="576"/>
      <c r="P49" s="576"/>
      <c r="Q49" s="576"/>
      <c r="R49" s="576"/>
      <c r="S49" s="576"/>
      <c r="T49" s="576"/>
      <c r="U49" s="576"/>
      <c r="V49" s="576"/>
      <c r="W49" s="577"/>
      <c r="X49" s="577"/>
      <c r="Y49" s="577"/>
      <c r="Z49" s="577"/>
      <c r="AA49" s="577"/>
      <c r="AB49" s="579" t="str">
        <f t="shared" si="1"/>
        <v/>
      </c>
      <c r="AC49" s="580"/>
      <c r="AD49" s="580"/>
      <c r="AE49" s="580"/>
      <c r="AF49" s="581"/>
      <c r="AG49" s="577"/>
      <c r="AH49" s="577"/>
      <c r="AI49" s="577"/>
      <c r="AJ49" s="577"/>
      <c r="AK49" s="57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c r="BJ49" s="198"/>
      <c r="BK49" s="198"/>
      <c r="BL49" s="198"/>
      <c r="BM49" s="198"/>
      <c r="BN49" s="198"/>
      <c r="BO49" s="198"/>
      <c r="BP49" s="198"/>
      <c r="BQ49" s="198"/>
    </row>
    <row r="50" spans="1:69" ht="23.1" hidden="1" customHeight="1" x14ac:dyDescent="0.15">
      <c r="A50" s="134">
        <v>40</v>
      </c>
      <c r="B50" s="575"/>
      <c r="C50" s="575"/>
      <c r="D50" s="575"/>
      <c r="E50" s="575"/>
      <c r="F50" s="575"/>
      <c r="G50" s="576"/>
      <c r="H50" s="576"/>
      <c r="I50" s="576"/>
      <c r="J50" s="576"/>
      <c r="K50" s="576"/>
      <c r="L50" s="576"/>
      <c r="M50" s="576"/>
      <c r="N50" s="576"/>
      <c r="O50" s="576"/>
      <c r="P50" s="576"/>
      <c r="Q50" s="576"/>
      <c r="R50" s="576"/>
      <c r="S50" s="576"/>
      <c r="T50" s="576"/>
      <c r="U50" s="576"/>
      <c r="V50" s="576"/>
      <c r="W50" s="577"/>
      <c r="X50" s="577"/>
      <c r="Y50" s="577"/>
      <c r="Z50" s="577"/>
      <c r="AA50" s="577"/>
      <c r="AB50" s="579" t="str">
        <f t="shared" si="1"/>
        <v/>
      </c>
      <c r="AC50" s="580"/>
      <c r="AD50" s="580"/>
      <c r="AE50" s="580"/>
      <c r="AF50" s="581"/>
      <c r="AG50" s="577"/>
      <c r="AH50" s="577"/>
      <c r="AI50" s="577"/>
      <c r="AJ50" s="577"/>
      <c r="AK50" s="57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row>
    <row r="51" spans="1:69" ht="23.1" hidden="1" customHeight="1" x14ac:dyDescent="0.15">
      <c r="A51" s="134">
        <v>41</v>
      </c>
      <c r="B51" s="575"/>
      <c r="C51" s="575"/>
      <c r="D51" s="575"/>
      <c r="E51" s="575"/>
      <c r="F51" s="575"/>
      <c r="G51" s="576"/>
      <c r="H51" s="576"/>
      <c r="I51" s="576"/>
      <c r="J51" s="576"/>
      <c r="K51" s="576"/>
      <c r="L51" s="576"/>
      <c r="M51" s="576"/>
      <c r="N51" s="576"/>
      <c r="O51" s="576"/>
      <c r="P51" s="576"/>
      <c r="Q51" s="576"/>
      <c r="R51" s="576"/>
      <c r="S51" s="576"/>
      <c r="T51" s="576"/>
      <c r="U51" s="576"/>
      <c r="V51" s="576"/>
      <c r="W51" s="577"/>
      <c r="X51" s="577"/>
      <c r="Y51" s="577"/>
      <c r="Z51" s="577"/>
      <c r="AA51" s="577"/>
      <c r="AB51" s="579" t="str">
        <f t="shared" si="1"/>
        <v/>
      </c>
      <c r="AC51" s="580"/>
      <c r="AD51" s="580"/>
      <c r="AE51" s="580"/>
      <c r="AF51" s="581"/>
      <c r="AG51" s="577"/>
      <c r="AH51" s="577"/>
      <c r="AI51" s="577"/>
      <c r="AJ51" s="577"/>
      <c r="AK51" s="578"/>
      <c r="AN51" s="567"/>
      <c r="AO51" s="567"/>
      <c r="AP51" s="567"/>
      <c r="AQ51" s="567"/>
      <c r="AR51" s="567"/>
      <c r="AS51" s="567"/>
      <c r="AT51" s="567"/>
      <c r="AU51" s="567"/>
      <c r="AV51" s="567"/>
      <c r="AW51" s="567"/>
      <c r="AX51" s="567"/>
      <c r="AY51" s="567"/>
      <c r="AZ51" s="567"/>
      <c r="BA51" s="567"/>
      <c r="BB51" s="567"/>
      <c r="BC51" s="567"/>
      <c r="BD51" s="567"/>
      <c r="BE51" s="567"/>
      <c r="BF51" s="567"/>
      <c r="BG51" s="567"/>
      <c r="BH51" s="567"/>
      <c r="BI51" s="567"/>
      <c r="BJ51" s="567"/>
      <c r="BK51" s="567"/>
      <c r="BL51" s="567"/>
      <c r="BM51" s="567"/>
      <c r="BN51" s="567"/>
      <c r="BO51" s="567"/>
      <c r="BP51" s="567"/>
      <c r="BQ51" s="567"/>
    </row>
    <row r="52" spans="1:69" ht="23.1" hidden="1" customHeight="1" x14ac:dyDescent="0.15">
      <c r="A52" s="134">
        <v>42</v>
      </c>
      <c r="B52" s="575"/>
      <c r="C52" s="575"/>
      <c r="D52" s="575"/>
      <c r="E52" s="575"/>
      <c r="F52" s="575"/>
      <c r="G52" s="576"/>
      <c r="H52" s="576"/>
      <c r="I52" s="576"/>
      <c r="J52" s="576"/>
      <c r="K52" s="576"/>
      <c r="L52" s="576"/>
      <c r="M52" s="576"/>
      <c r="N52" s="576"/>
      <c r="O52" s="576"/>
      <c r="P52" s="576"/>
      <c r="Q52" s="576"/>
      <c r="R52" s="576"/>
      <c r="S52" s="576"/>
      <c r="T52" s="576"/>
      <c r="U52" s="576"/>
      <c r="V52" s="576"/>
      <c r="W52" s="577"/>
      <c r="X52" s="577"/>
      <c r="Y52" s="577"/>
      <c r="Z52" s="577"/>
      <c r="AA52" s="577"/>
      <c r="AB52" s="579" t="str">
        <f t="shared" si="1"/>
        <v/>
      </c>
      <c r="AC52" s="580"/>
      <c r="AD52" s="580"/>
      <c r="AE52" s="580"/>
      <c r="AF52" s="581"/>
      <c r="AG52" s="577"/>
      <c r="AH52" s="577"/>
      <c r="AI52" s="577"/>
      <c r="AJ52" s="577"/>
      <c r="AK52" s="578"/>
      <c r="AN52" s="567"/>
      <c r="AO52" s="567"/>
      <c r="AP52" s="567"/>
      <c r="AQ52" s="567"/>
      <c r="AR52" s="567"/>
      <c r="AS52" s="567"/>
      <c r="AT52" s="567"/>
      <c r="AU52" s="567"/>
      <c r="AV52" s="567"/>
      <c r="AW52" s="567"/>
      <c r="AX52" s="567"/>
      <c r="AY52" s="567"/>
      <c r="AZ52" s="567"/>
      <c r="BA52" s="567"/>
      <c r="BB52" s="567"/>
      <c r="BC52" s="567"/>
      <c r="BD52" s="567"/>
      <c r="BE52" s="567"/>
      <c r="BF52" s="567"/>
      <c r="BG52" s="567"/>
      <c r="BH52" s="567"/>
      <c r="BI52" s="567"/>
      <c r="BJ52" s="567"/>
      <c r="BK52" s="567"/>
      <c r="BL52" s="567"/>
      <c r="BM52" s="567"/>
      <c r="BN52" s="567"/>
      <c r="BO52" s="567"/>
      <c r="BP52" s="567"/>
      <c r="BQ52" s="567"/>
    </row>
    <row r="53" spans="1:69" ht="23.1" hidden="1" customHeight="1" x14ac:dyDescent="0.15">
      <c r="A53" s="134">
        <v>43</v>
      </c>
      <c r="B53" s="575"/>
      <c r="C53" s="575"/>
      <c r="D53" s="575"/>
      <c r="E53" s="575"/>
      <c r="F53" s="575"/>
      <c r="G53" s="576"/>
      <c r="H53" s="576"/>
      <c r="I53" s="576"/>
      <c r="J53" s="576"/>
      <c r="K53" s="576"/>
      <c r="L53" s="576"/>
      <c r="M53" s="576"/>
      <c r="N53" s="576"/>
      <c r="O53" s="576"/>
      <c r="P53" s="576"/>
      <c r="Q53" s="576"/>
      <c r="R53" s="576"/>
      <c r="S53" s="576"/>
      <c r="T53" s="576"/>
      <c r="U53" s="576"/>
      <c r="V53" s="576"/>
      <c r="W53" s="577"/>
      <c r="X53" s="577"/>
      <c r="Y53" s="577"/>
      <c r="Z53" s="577"/>
      <c r="AA53" s="577"/>
      <c r="AB53" s="579" t="str">
        <f t="shared" si="1"/>
        <v/>
      </c>
      <c r="AC53" s="580"/>
      <c r="AD53" s="580"/>
      <c r="AE53" s="580"/>
      <c r="AF53" s="581"/>
      <c r="AG53" s="577"/>
      <c r="AH53" s="577"/>
      <c r="AI53" s="577"/>
      <c r="AJ53" s="577"/>
      <c r="AK53" s="578"/>
      <c r="AN53" s="567"/>
      <c r="AO53" s="567"/>
      <c r="AP53" s="567"/>
      <c r="AQ53" s="567"/>
      <c r="AR53" s="567"/>
      <c r="AS53" s="567"/>
      <c r="AT53" s="567"/>
      <c r="AU53" s="567"/>
      <c r="AV53" s="567"/>
      <c r="AW53" s="567"/>
      <c r="AX53" s="567"/>
      <c r="AY53" s="567"/>
      <c r="AZ53" s="567"/>
      <c r="BA53" s="567"/>
      <c r="BB53" s="567"/>
      <c r="BC53" s="567"/>
      <c r="BD53" s="567"/>
      <c r="BE53" s="567"/>
      <c r="BF53" s="567"/>
      <c r="BG53" s="567"/>
      <c r="BH53" s="567"/>
      <c r="BI53" s="567"/>
      <c r="BJ53" s="567"/>
      <c r="BK53" s="567"/>
      <c r="BL53" s="567"/>
      <c r="BM53" s="567"/>
      <c r="BN53" s="567"/>
      <c r="BO53" s="567"/>
      <c r="BP53" s="567"/>
      <c r="BQ53" s="567"/>
    </row>
    <row r="54" spans="1:69" ht="23.1" hidden="1" customHeight="1" x14ac:dyDescent="0.15">
      <c r="A54" s="134">
        <v>44</v>
      </c>
      <c r="B54" s="575"/>
      <c r="C54" s="575"/>
      <c r="D54" s="575"/>
      <c r="E54" s="575"/>
      <c r="F54" s="575"/>
      <c r="G54" s="576"/>
      <c r="H54" s="576"/>
      <c r="I54" s="576"/>
      <c r="J54" s="576"/>
      <c r="K54" s="576"/>
      <c r="L54" s="576"/>
      <c r="M54" s="576"/>
      <c r="N54" s="576"/>
      <c r="O54" s="576"/>
      <c r="P54" s="576"/>
      <c r="Q54" s="576"/>
      <c r="R54" s="576"/>
      <c r="S54" s="576"/>
      <c r="T54" s="576"/>
      <c r="U54" s="576"/>
      <c r="V54" s="576"/>
      <c r="W54" s="577"/>
      <c r="X54" s="577"/>
      <c r="Y54" s="577"/>
      <c r="Z54" s="577"/>
      <c r="AA54" s="577"/>
      <c r="AB54" s="579" t="str">
        <f t="shared" si="1"/>
        <v/>
      </c>
      <c r="AC54" s="580"/>
      <c r="AD54" s="580"/>
      <c r="AE54" s="580"/>
      <c r="AF54" s="581"/>
      <c r="AG54" s="577"/>
      <c r="AH54" s="577"/>
      <c r="AI54" s="577"/>
      <c r="AJ54" s="577"/>
      <c r="AK54" s="578"/>
      <c r="AN54" s="567"/>
      <c r="AO54" s="567"/>
      <c r="AP54" s="567"/>
      <c r="AQ54" s="567"/>
      <c r="AR54" s="567"/>
      <c r="AS54" s="567"/>
      <c r="AT54" s="567"/>
      <c r="AU54" s="567"/>
      <c r="AV54" s="567"/>
      <c r="AW54" s="567"/>
      <c r="AX54" s="567"/>
      <c r="AY54" s="567"/>
      <c r="AZ54" s="567"/>
      <c r="BA54" s="567"/>
      <c r="BB54" s="567"/>
      <c r="BC54" s="567"/>
      <c r="BD54" s="567"/>
      <c r="BE54" s="567"/>
      <c r="BF54" s="567"/>
      <c r="BG54" s="567"/>
      <c r="BH54" s="567"/>
      <c r="BI54" s="567"/>
      <c r="BJ54" s="567"/>
      <c r="BK54" s="567"/>
      <c r="BL54" s="567"/>
      <c r="BM54" s="567"/>
      <c r="BN54" s="567"/>
      <c r="BO54" s="567"/>
      <c r="BP54" s="567"/>
      <c r="BQ54" s="567"/>
    </row>
    <row r="55" spans="1:69" ht="23.1" hidden="1" customHeight="1" x14ac:dyDescent="0.15">
      <c r="A55" s="134">
        <v>45</v>
      </c>
      <c r="B55" s="575"/>
      <c r="C55" s="575"/>
      <c r="D55" s="575"/>
      <c r="E55" s="575"/>
      <c r="F55" s="575"/>
      <c r="G55" s="576"/>
      <c r="H55" s="576"/>
      <c r="I55" s="576"/>
      <c r="J55" s="576"/>
      <c r="K55" s="576"/>
      <c r="L55" s="576"/>
      <c r="M55" s="576"/>
      <c r="N55" s="576"/>
      <c r="O55" s="576"/>
      <c r="P55" s="576"/>
      <c r="Q55" s="576"/>
      <c r="R55" s="576"/>
      <c r="S55" s="576"/>
      <c r="T55" s="576"/>
      <c r="U55" s="576"/>
      <c r="V55" s="576"/>
      <c r="W55" s="577"/>
      <c r="X55" s="577"/>
      <c r="Y55" s="577"/>
      <c r="Z55" s="577"/>
      <c r="AA55" s="577"/>
      <c r="AB55" s="579" t="str">
        <f t="shared" si="1"/>
        <v/>
      </c>
      <c r="AC55" s="580"/>
      <c r="AD55" s="580"/>
      <c r="AE55" s="580"/>
      <c r="AF55" s="581"/>
      <c r="AG55" s="577"/>
      <c r="AH55" s="577"/>
      <c r="AI55" s="577"/>
      <c r="AJ55" s="577"/>
      <c r="AK55" s="578"/>
      <c r="AN55" s="567"/>
      <c r="AO55" s="567"/>
      <c r="AP55" s="567"/>
      <c r="AQ55" s="567"/>
      <c r="AR55" s="567"/>
      <c r="AS55" s="567"/>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row>
    <row r="56" spans="1:69" ht="23.1" hidden="1" customHeight="1" x14ac:dyDescent="0.15">
      <c r="A56" s="134">
        <v>46</v>
      </c>
      <c r="B56" s="575"/>
      <c r="C56" s="575"/>
      <c r="D56" s="575"/>
      <c r="E56" s="575"/>
      <c r="F56" s="575"/>
      <c r="G56" s="576"/>
      <c r="H56" s="576"/>
      <c r="I56" s="576"/>
      <c r="J56" s="576"/>
      <c r="K56" s="576"/>
      <c r="L56" s="576"/>
      <c r="M56" s="576"/>
      <c r="N56" s="576"/>
      <c r="O56" s="576"/>
      <c r="P56" s="576"/>
      <c r="Q56" s="576"/>
      <c r="R56" s="576"/>
      <c r="S56" s="576"/>
      <c r="T56" s="576"/>
      <c r="U56" s="576"/>
      <c r="V56" s="576"/>
      <c r="W56" s="577"/>
      <c r="X56" s="577"/>
      <c r="Y56" s="577"/>
      <c r="Z56" s="577"/>
      <c r="AA56" s="577"/>
      <c r="AB56" s="579" t="str">
        <f t="shared" si="1"/>
        <v/>
      </c>
      <c r="AC56" s="580"/>
      <c r="AD56" s="580"/>
      <c r="AE56" s="580"/>
      <c r="AF56" s="581"/>
      <c r="AG56" s="577"/>
      <c r="AH56" s="577"/>
      <c r="AI56" s="577"/>
      <c r="AJ56" s="577"/>
      <c r="AK56" s="578"/>
      <c r="AN56" s="567"/>
      <c r="AO56" s="567"/>
      <c r="AP56" s="567"/>
      <c r="AQ56" s="567"/>
      <c r="AR56" s="567"/>
      <c r="AS56" s="567"/>
      <c r="AT56" s="567"/>
      <c r="AU56" s="567"/>
      <c r="AV56" s="567"/>
      <c r="AW56" s="567"/>
      <c r="AX56" s="567"/>
      <c r="AY56" s="567"/>
      <c r="AZ56" s="567"/>
      <c r="BA56" s="567"/>
      <c r="BB56" s="567"/>
      <c r="BC56" s="567"/>
      <c r="BD56" s="567"/>
      <c r="BE56" s="567"/>
      <c r="BF56" s="567"/>
      <c r="BG56" s="567"/>
      <c r="BH56" s="567"/>
      <c r="BI56" s="567"/>
      <c r="BJ56" s="567"/>
      <c r="BK56" s="567"/>
      <c r="BL56" s="567"/>
      <c r="BM56" s="567"/>
      <c r="BN56" s="567"/>
      <c r="BO56" s="567"/>
      <c r="BP56" s="567"/>
      <c r="BQ56" s="567"/>
    </row>
    <row r="57" spans="1:69" ht="23.1" hidden="1" customHeight="1" x14ac:dyDescent="0.15">
      <c r="A57" s="134">
        <v>47</v>
      </c>
      <c r="B57" s="575"/>
      <c r="C57" s="575"/>
      <c r="D57" s="575"/>
      <c r="E57" s="575"/>
      <c r="F57" s="575"/>
      <c r="G57" s="576"/>
      <c r="H57" s="576"/>
      <c r="I57" s="576"/>
      <c r="J57" s="576"/>
      <c r="K57" s="576"/>
      <c r="L57" s="576"/>
      <c r="M57" s="576"/>
      <c r="N57" s="576"/>
      <c r="O57" s="576"/>
      <c r="P57" s="576"/>
      <c r="Q57" s="576"/>
      <c r="R57" s="576"/>
      <c r="S57" s="576"/>
      <c r="T57" s="576"/>
      <c r="U57" s="576"/>
      <c r="V57" s="576"/>
      <c r="W57" s="577"/>
      <c r="X57" s="577"/>
      <c r="Y57" s="577"/>
      <c r="Z57" s="577"/>
      <c r="AA57" s="577"/>
      <c r="AB57" s="579" t="str">
        <f t="shared" si="1"/>
        <v/>
      </c>
      <c r="AC57" s="580"/>
      <c r="AD57" s="580"/>
      <c r="AE57" s="580"/>
      <c r="AF57" s="581"/>
      <c r="AG57" s="577"/>
      <c r="AH57" s="577"/>
      <c r="AI57" s="577"/>
      <c r="AJ57" s="577"/>
      <c r="AK57" s="578"/>
      <c r="AN57" s="567"/>
      <c r="AO57" s="567"/>
      <c r="AP57" s="567"/>
      <c r="AQ57" s="567"/>
      <c r="AR57" s="567"/>
      <c r="AS57" s="567"/>
      <c r="AT57" s="567"/>
      <c r="AU57" s="567"/>
      <c r="AV57" s="567"/>
      <c r="AW57" s="567"/>
      <c r="AX57" s="567"/>
      <c r="AY57" s="567"/>
      <c r="AZ57" s="567"/>
      <c r="BA57" s="567"/>
      <c r="BB57" s="567"/>
      <c r="BC57" s="567"/>
      <c r="BD57" s="567"/>
      <c r="BE57" s="567"/>
      <c r="BF57" s="567"/>
      <c r="BG57" s="567"/>
      <c r="BH57" s="567"/>
      <c r="BI57" s="567"/>
      <c r="BJ57" s="567"/>
      <c r="BK57" s="567"/>
      <c r="BL57" s="567"/>
      <c r="BM57" s="567"/>
      <c r="BN57" s="567"/>
      <c r="BO57" s="567"/>
      <c r="BP57" s="567"/>
      <c r="BQ57" s="567"/>
    </row>
    <row r="58" spans="1:69" ht="23.1" hidden="1" customHeight="1" x14ac:dyDescent="0.15">
      <c r="A58" s="134">
        <v>48</v>
      </c>
      <c r="B58" s="575"/>
      <c r="C58" s="575"/>
      <c r="D58" s="575"/>
      <c r="E58" s="575"/>
      <c r="F58" s="575"/>
      <c r="G58" s="576"/>
      <c r="H58" s="576"/>
      <c r="I58" s="576"/>
      <c r="J58" s="576"/>
      <c r="K58" s="576"/>
      <c r="L58" s="576"/>
      <c r="M58" s="576"/>
      <c r="N58" s="576"/>
      <c r="O58" s="576"/>
      <c r="P58" s="576"/>
      <c r="Q58" s="576"/>
      <c r="R58" s="576"/>
      <c r="S58" s="576"/>
      <c r="T58" s="576"/>
      <c r="U58" s="576"/>
      <c r="V58" s="576"/>
      <c r="W58" s="577"/>
      <c r="X58" s="577"/>
      <c r="Y58" s="577"/>
      <c r="Z58" s="577"/>
      <c r="AA58" s="577"/>
      <c r="AB58" s="579" t="str">
        <f t="shared" si="1"/>
        <v/>
      </c>
      <c r="AC58" s="580"/>
      <c r="AD58" s="580"/>
      <c r="AE58" s="580"/>
      <c r="AF58" s="581"/>
      <c r="AG58" s="577"/>
      <c r="AH58" s="577"/>
      <c r="AI58" s="577"/>
      <c r="AJ58" s="577"/>
      <c r="AK58" s="578"/>
      <c r="AN58" s="567"/>
      <c r="AO58" s="567"/>
      <c r="AP58" s="567"/>
      <c r="AQ58" s="567"/>
      <c r="AR58" s="567"/>
      <c r="AS58" s="567"/>
      <c r="AT58" s="567"/>
      <c r="AU58" s="567"/>
      <c r="AV58" s="567"/>
      <c r="AW58" s="567"/>
      <c r="AX58" s="567"/>
      <c r="AY58" s="567"/>
      <c r="AZ58" s="567"/>
      <c r="BA58" s="567"/>
      <c r="BB58" s="567"/>
      <c r="BC58" s="567"/>
      <c r="BD58" s="567"/>
      <c r="BE58" s="567"/>
      <c r="BF58" s="567"/>
      <c r="BG58" s="567"/>
      <c r="BH58" s="567"/>
      <c r="BI58" s="567"/>
      <c r="BJ58" s="567"/>
      <c r="BK58" s="567"/>
      <c r="BL58" s="567"/>
      <c r="BM58" s="567"/>
      <c r="BN58" s="567"/>
      <c r="BO58" s="567"/>
      <c r="BP58" s="567"/>
      <c r="BQ58" s="567"/>
    </row>
    <row r="59" spans="1:69" ht="23.1" hidden="1" customHeight="1" x14ac:dyDescent="0.15">
      <c r="A59" s="134">
        <v>49</v>
      </c>
      <c r="B59" s="575"/>
      <c r="C59" s="575"/>
      <c r="D59" s="575"/>
      <c r="E59" s="575"/>
      <c r="F59" s="575"/>
      <c r="G59" s="576"/>
      <c r="H59" s="576"/>
      <c r="I59" s="576"/>
      <c r="J59" s="576"/>
      <c r="K59" s="576"/>
      <c r="L59" s="576"/>
      <c r="M59" s="576"/>
      <c r="N59" s="576"/>
      <c r="O59" s="576"/>
      <c r="P59" s="576"/>
      <c r="Q59" s="576"/>
      <c r="R59" s="576"/>
      <c r="S59" s="576"/>
      <c r="T59" s="576"/>
      <c r="U59" s="576"/>
      <c r="V59" s="576"/>
      <c r="W59" s="577"/>
      <c r="X59" s="577"/>
      <c r="Y59" s="577"/>
      <c r="Z59" s="577"/>
      <c r="AA59" s="577"/>
      <c r="AB59" s="579" t="str">
        <f t="shared" si="1"/>
        <v/>
      </c>
      <c r="AC59" s="580"/>
      <c r="AD59" s="580"/>
      <c r="AE59" s="580"/>
      <c r="AF59" s="581"/>
      <c r="AG59" s="577"/>
      <c r="AH59" s="577"/>
      <c r="AI59" s="577"/>
      <c r="AJ59" s="577"/>
      <c r="AK59" s="578"/>
      <c r="AN59" s="567"/>
      <c r="AO59" s="567"/>
      <c r="AP59" s="567"/>
      <c r="AQ59" s="567"/>
      <c r="AR59" s="567"/>
      <c r="AS59" s="567"/>
      <c r="AT59" s="567"/>
      <c r="AU59" s="567"/>
      <c r="AV59" s="567"/>
      <c r="AW59" s="567"/>
      <c r="AX59" s="567"/>
      <c r="AY59" s="567"/>
      <c r="AZ59" s="567"/>
      <c r="BA59" s="567"/>
      <c r="BB59" s="567"/>
      <c r="BC59" s="567"/>
      <c r="BD59" s="567"/>
      <c r="BE59" s="567"/>
      <c r="BF59" s="567"/>
      <c r="BG59" s="567"/>
      <c r="BH59" s="567"/>
      <c r="BI59" s="567"/>
      <c r="BJ59" s="567"/>
      <c r="BK59" s="567"/>
      <c r="BL59" s="567"/>
      <c r="BM59" s="567"/>
      <c r="BN59" s="567"/>
      <c r="BO59" s="567"/>
      <c r="BP59" s="567"/>
      <c r="BQ59" s="567"/>
    </row>
    <row r="60" spans="1:69" ht="23.1" hidden="1" customHeight="1" x14ac:dyDescent="0.15">
      <c r="A60" s="134">
        <v>50</v>
      </c>
      <c r="B60" s="575"/>
      <c r="C60" s="575"/>
      <c r="D60" s="575"/>
      <c r="E60" s="575"/>
      <c r="F60" s="575"/>
      <c r="G60" s="576"/>
      <c r="H60" s="576"/>
      <c r="I60" s="576"/>
      <c r="J60" s="576"/>
      <c r="K60" s="576"/>
      <c r="L60" s="576"/>
      <c r="M60" s="576"/>
      <c r="N60" s="576"/>
      <c r="O60" s="576"/>
      <c r="P60" s="576"/>
      <c r="Q60" s="576"/>
      <c r="R60" s="576"/>
      <c r="S60" s="576"/>
      <c r="T60" s="576"/>
      <c r="U60" s="576"/>
      <c r="V60" s="576"/>
      <c r="W60" s="577"/>
      <c r="X60" s="577"/>
      <c r="Y60" s="577"/>
      <c r="Z60" s="577"/>
      <c r="AA60" s="577"/>
      <c r="AB60" s="579" t="str">
        <f t="shared" si="1"/>
        <v/>
      </c>
      <c r="AC60" s="580"/>
      <c r="AD60" s="580"/>
      <c r="AE60" s="580"/>
      <c r="AF60" s="581"/>
      <c r="AG60" s="577"/>
      <c r="AH60" s="577"/>
      <c r="AI60" s="577"/>
      <c r="AJ60" s="577"/>
      <c r="AK60" s="578"/>
      <c r="AN60" s="567"/>
      <c r="AO60" s="567"/>
      <c r="AP60" s="567"/>
      <c r="AQ60" s="567"/>
      <c r="AR60" s="567"/>
      <c r="AS60" s="567"/>
      <c r="AT60" s="567"/>
      <c r="AU60" s="567"/>
      <c r="AV60" s="567"/>
      <c r="AW60" s="567"/>
      <c r="AX60" s="567"/>
      <c r="AY60" s="567"/>
      <c r="AZ60" s="567"/>
      <c r="BA60" s="567"/>
      <c r="BB60" s="567"/>
      <c r="BC60" s="567"/>
      <c r="BD60" s="567"/>
      <c r="BE60" s="567"/>
      <c r="BF60" s="567"/>
      <c r="BG60" s="567"/>
      <c r="BH60" s="567"/>
      <c r="BI60" s="567"/>
      <c r="BJ60" s="567"/>
      <c r="BK60" s="567"/>
      <c r="BL60" s="567"/>
      <c r="BM60" s="567"/>
      <c r="BN60" s="567"/>
      <c r="BO60" s="567"/>
      <c r="BP60" s="567"/>
      <c r="BQ60" s="567"/>
    </row>
    <row r="61" spans="1:69" ht="23.1" hidden="1" customHeight="1" x14ac:dyDescent="0.15">
      <c r="A61" s="134">
        <v>51</v>
      </c>
      <c r="B61" s="575"/>
      <c r="C61" s="575"/>
      <c r="D61" s="575"/>
      <c r="E61" s="575"/>
      <c r="F61" s="575"/>
      <c r="G61" s="576"/>
      <c r="H61" s="576"/>
      <c r="I61" s="576"/>
      <c r="J61" s="576"/>
      <c r="K61" s="576"/>
      <c r="L61" s="576"/>
      <c r="M61" s="576"/>
      <c r="N61" s="576"/>
      <c r="O61" s="576"/>
      <c r="P61" s="576"/>
      <c r="Q61" s="576"/>
      <c r="R61" s="576"/>
      <c r="S61" s="576"/>
      <c r="T61" s="576"/>
      <c r="U61" s="576"/>
      <c r="V61" s="576"/>
      <c r="W61" s="577"/>
      <c r="X61" s="577"/>
      <c r="Y61" s="577"/>
      <c r="Z61" s="577"/>
      <c r="AA61" s="577"/>
      <c r="AB61" s="579" t="str">
        <f t="shared" si="1"/>
        <v/>
      </c>
      <c r="AC61" s="580"/>
      <c r="AD61" s="580"/>
      <c r="AE61" s="580"/>
      <c r="AF61" s="581"/>
      <c r="AG61" s="577"/>
      <c r="AH61" s="577"/>
      <c r="AI61" s="577"/>
      <c r="AJ61" s="577"/>
      <c r="AK61" s="578"/>
      <c r="AN61" s="567"/>
      <c r="AO61" s="567"/>
      <c r="AP61" s="567"/>
      <c r="AQ61" s="567"/>
      <c r="AR61" s="567"/>
      <c r="AS61" s="567"/>
      <c r="AT61" s="567"/>
      <c r="AU61" s="567"/>
      <c r="AV61" s="567"/>
      <c r="AW61" s="567"/>
      <c r="AX61" s="567"/>
      <c r="AY61" s="567"/>
      <c r="AZ61" s="567"/>
      <c r="BA61" s="567"/>
      <c r="BB61" s="567"/>
      <c r="BC61" s="567"/>
      <c r="BD61" s="567"/>
      <c r="BE61" s="567"/>
      <c r="BF61" s="567"/>
      <c r="BG61" s="567"/>
      <c r="BH61" s="567"/>
      <c r="BI61" s="567"/>
      <c r="BJ61" s="567"/>
      <c r="BK61" s="567"/>
      <c r="BL61" s="567"/>
      <c r="BM61" s="567"/>
      <c r="BN61" s="567"/>
      <c r="BO61" s="567"/>
      <c r="BP61" s="567"/>
      <c r="BQ61" s="567"/>
    </row>
    <row r="62" spans="1:69" ht="23.1" hidden="1" customHeight="1" x14ac:dyDescent="0.15">
      <c r="A62" s="134">
        <v>52</v>
      </c>
      <c r="B62" s="575"/>
      <c r="C62" s="575"/>
      <c r="D62" s="575"/>
      <c r="E62" s="575"/>
      <c r="F62" s="575"/>
      <c r="G62" s="576"/>
      <c r="H62" s="576"/>
      <c r="I62" s="576"/>
      <c r="J62" s="576"/>
      <c r="K62" s="576"/>
      <c r="L62" s="576"/>
      <c r="M62" s="576"/>
      <c r="N62" s="576"/>
      <c r="O62" s="576"/>
      <c r="P62" s="576"/>
      <c r="Q62" s="576"/>
      <c r="R62" s="576"/>
      <c r="S62" s="576"/>
      <c r="T62" s="576"/>
      <c r="U62" s="576"/>
      <c r="V62" s="576"/>
      <c r="W62" s="577"/>
      <c r="X62" s="577"/>
      <c r="Y62" s="577"/>
      <c r="Z62" s="577"/>
      <c r="AA62" s="577"/>
      <c r="AB62" s="579" t="str">
        <f t="shared" si="1"/>
        <v/>
      </c>
      <c r="AC62" s="580"/>
      <c r="AD62" s="580"/>
      <c r="AE62" s="580"/>
      <c r="AF62" s="581"/>
      <c r="AG62" s="577"/>
      <c r="AH62" s="577"/>
      <c r="AI62" s="577"/>
      <c r="AJ62" s="577"/>
      <c r="AK62" s="578"/>
      <c r="AN62" s="567"/>
      <c r="AO62" s="567"/>
      <c r="AP62" s="567"/>
      <c r="AQ62" s="567"/>
      <c r="AR62" s="567"/>
      <c r="AS62" s="567"/>
      <c r="AT62" s="567"/>
      <c r="AU62" s="567"/>
      <c r="AV62" s="567"/>
      <c r="AW62" s="567"/>
      <c r="AX62" s="567"/>
      <c r="AY62" s="567"/>
      <c r="AZ62" s="567"/>
      <c r="BA62" s="567"/>
      <c r="BB62" s="567"/>
      <c r="BC62" s="567"/>
      <c r="BD62" s="567"/>
      <c r="BE62" s="567"/>
      <c r="BF62" s="567"/>
      <c r="BG62" s="567"/>
      <c r="BH62" s="567"/>
      <c r="BI62" s="567"/>
      <c r="BJ62" s="567"/>
      <c r="BK62" s="567"/>
      <c r="BL62" s="567"/>
      <c r="BM62" s="567"/>
      <c r="BN62" s="567"/>
      <c r="BO62" s="567"/>
      <c r="BP62" s="567"/>
      <c r="BQ62" s="567"/>
    </row>
    <row r="63" spans="1:69" ht="23.1" hidden="1" customHeight="1" x14ac:dyDescent="0.15">
      <c r="A63" s="134">
        <v>53</v>
      </c>
      <c r="B63" s="575"/>
      <c r="C63" s="575"/>
      <c r="D63" s="575"/>
      <c r="E63" s="575"/>
      <c r="F63" s="575"/>
      <c r="G63" s="576"/>
      <c r="H63" s="576"/>
      <c r="I63" s="576"/>
      <c r="J63" s="576"/>
      <c r="K63" s="576"/>
      <c r="L63" s="576"/>
      <c r="M63" s="576"/>
      <c r="N63" s="576"/>
      <c r="O63" s="576"/>
      <c r="P63" s="576"/>
      <c r="Q63" s="576"/>
      <c r="R63" s="576"/>
      <c r="S63" s="576"/>
      <c r="T63" s="576"/>
      <c r="U63" s="576"/>
      <c r="V63" s="576"/>
      <c r="W63" s="577"/>
      <c r="X63" s="577"/>
      <c r="Y63" s="577"/>
      <c r="Z63" s="577"/>
      <c r="AA63" s="577"/>
      <c r="AB63" s="579" t="str">
        <f t="shared" si="1"/>
        <v/>
      </c>
      <c r="AC63" s="580"/>
      <c r="AD63" s="580"/>
      <c r="AE63" s="580"/>
      <c r="AF63" s="581"/>
      <c r="AG63" s="577"/>
      <c r="AH63" s="577"/>
      <c r="AI63" s="577"/>
      <c r="AJ63" s="577"/>
      <c r="AK63" s="578"/>
      <c r="AN63" s="567"/>
      <c r="AO63" s="567"/>
      <c r="AP63" s="567"/>
      <c r="AQ63" s="567"/>
      <c r="AR63" s="567"/>
      <c r="AS63" s="567"/>
      <c r="AT63" s="567"/>
      <c r="AU63" s="567"/>
      <c r="AV63" s="567"/>
      <c r="AW63" s="567"/>
      <c r="AX63" s="567"/>
      <c r="AY63" s="567"/>
      <c r="AZ63" s="567"/>
      <c r="BA63" s="567"/>
      <c r="BB63" s="567"/>
      <c r="BC63" s="567"/>
      <c r="BD63" s="567"/>
      <c r="BE63" s="567"/>
      <c r="BF63" s="567"/>
      <c r="BG63" s="567"/>
      <c r="BH63" s="567"/>
      <c r="BI63" s="567"/>
      <c r="BJ63" s="567"/>
      <c r="BK63" s="567"/>
      <c r="BL63" s="567"/>
      <c r="BM63" s="567"/>
      <c r="BN63" s="567"/>
      <c r="BO63" s="567"/>
      <c r="BP63" s="567"/>
      <c r="BQ63" s="567"/>
    </row>
    <row r="64" spans="1:69" ht="23.1" hidden="1" customHeight="1" x14ac:dyDescent="0.15">
      <c r="A64" s="134">
        <v>54</v>
      </c>
      <c r="B64" s="575"/>
      <c r="C64" s="575"/>
      <c r="D64" s="575"/>
      <c r="E64" s="575"/>
      <c r="F64" s="575"/>
      <c r="G64" s="576"/>
      <c r="H64" s="576"/>
      <c r="I64" s="576"/>
      <c r="J64" s="576"/>
      <c r="K64" s="576"/>
      <c r="L64" s="576"/>
      <c r="M64" s="576"/>
      <c r="N64" s="576"/>
      <c r="O64" s="576"/>
      <c r="P64" s="576"/>
      <c r="Q64" s="576"/>
      <c r="R64" s="576"/>
      <c r="S64" s="576"/>
      <c r="T64" s="576"/>
      <c r="U64" s="576"/>
      <c r="V64" s="576"/>
      <c r="W64" s="577"/>
      <c r="X64" s="577"/>
      <c r="Y64" s="577"/>
      <c r="Z64" s="577"/>
      <c r="AA64" s="577"/>
      <c r="AB64" s="579" t="str">
        <f t="shared" si="1"/>
        <v/>
      </c>
      <c r="AC64" s="580"/>
      <c r="AD64" s="580"/>
      <c r="AE64" s="580"/>
      <c r="AF64" s="581"/>
      <c r="AG64" s="577"/>
      <c r="AH64" s="577"/>
      <c r="AI64" s="577"/>
      <c r="AJ64" s="577"/>
      <c r="AK64" s="578"/>
      <c r="AN64" s="567"/>
      <c r="AO64" s="567"/>
      <c r="AP64" s="567"/>
      <c r="AQ64" s="567"/>
      <c r="AR64" s="567"/>
      <c r="AS64" s="567"/>
      <c r="AT64" s="567"/>
      <c r="AU64" s="567"/>
      <c r="AV64" s="567"/>
      <c r="AW64" s="567"/>
      <c r="AX64" s="567"/>
      <c r="AY64" s="567"/>
      <c r="AZ64" s="567"/>
      <c r="BA64" s="567"/>
      <c r="BB64" s="567"/>
      <c r="BC64" s="567"/>
      <c r="BD64" s="567"/>
      <c r="BE64" s="567"/>
      <c r="BF64" s="567"/>
      <c r="BG64" s="567"/>
      <c r="BH64" s="567"/>
      <c r="BI64" s="567"/>
      <c r="BJ64" s="567"/>
      <c r="BK64" s="567"/>
      <c r="BL64" s="567"/>
      <c r="BM64" s="567"/>
      <c r="BN64" s="567"/>
      <c r="BO64" s="567"/>
      <c r="BP64" s="567"/>
      <c r="BQ64" s="567"/>
    </row>
    <row r="65" spans="1:75" ht="23.1" hidden="1" customHeight="1" x14ac:dyDescent="0.15">
      <c r="A65" s="134">
        <v>55</v>
      </c>
      <c r="B65" s="575"/>
      <c r="C65" s="575"/>
      <c r="D65" s="575"/>
      <c r="E65" s="575"/>
      <c r="F65" s="575"/>
      <c r="G65" s="576"/>
      <c r="H65" s="576"/>
      <c r="I65" s="576"/>
      <c r="J65" s="576"/>
      <c r="K65" s="576"/>
      <c r="L65" s="576"/>
      <c r="M65" s="576"/>
      <c r="N65" s="576"/>
      <c r="O65" s="576"/>
      <c r="P65" s="576"/>
      <c r="Q65" s="576"/>
      <c r="R65" s="576"/>
      <c r="S65" s="576"/>
      <c r="T65" s="576"/>
      <c r="U65" s="576"/>
      <c r="V65" s="576"/>
      <c r="W65" s="577"/>
      <c r="X65" s="577"/>
      <c r="Y65" s="577"/>
      <c r="Z65" s="577"/>
      <c r="AA65" s="577"/>
      <c r="AB65" s="579" t="str">
        <f t="shared" si="1"/>
        <v/>
      </c>
      <c r="AC65" s="580"/>
      <c r="AD65" s="580"/>
      <c r="AE65" s="580"/>
      <c r="AF65" s="581"/>
      <c r="AG65" s="577"/>
      <c r="AH65" s="577"/>
      <c r="AI65" s="577"/>
      <c r="AJ65" s="577"/>
      <c r="AK65" s="578"/>
      <c r="AN65" s="567"/>
      <c r="AO65" s="567"/>
      <c r="AP65" s="567"/>
      <c r="AQ65" s="567"/>
      <c r="AR65" s="567"/>
      <c r="AS65" s="567"/>
      <c r="AT65" s="567"/>
      <c r="AU65" s="567"/>
      <c r="AV65" s="567"/>
      <c r="AW65" s="567"/>
      <c r="AX65" s="567"/>
      <c r="AY65" s="567"/>
      <c r="AZ65" s="567"/>
      <c r="BA65" s="567"/>
      <c r="BB65" s="567"/>
      <c r="BC65" s="567"/>
      <c r="BD65" s="567"/>
      <c r="BE65" s="567"/>
      <c r="BF65" s="567"/>
      <c r="BG65" s="567"/>
      <c r="BH65" s="567"/>
      <c r="BI65" s="567"/>
      <c r="BJ65" s="567"/>
      <c r="BK65" s="567"/>
      <c r="BL65" s="567"/>
      <c r="BM65" s="567"/>
      <c r="BN65" s="567"/>
      <c r="BO65" s="567"/>
      <c r="BP65" s="567"/>
      <c r="BQ65" s="567"/>
    </row>
    <row r="66" spans="1:75" ht="23.1" hidden="1" customHeight="1" x14ac:dyDescent="0.15">
      <c r="A66" s="134">
        <v>56</v>
      </c>
      <c r="B66" s="575"/>
      <c r="C66" s="575"/>
      <c r="D66" s="575"/>
      <c r="E66" s="575"/>
      <c r="F66" s="575"/>
      <c r="G66" s="576"/>
      <c r="H66" s="576"/>
      <c r="I66" s="576"/>
      <c r="J66" s="576"/>
      <c r="K66" s="576"/>
      <c r="L66" s="576"/>
      <c r="M66" s="576"/>
      <c r="N66" s="576"/>
      <c r="O66" s="576"/>
      <c r="P66" s="576"/>
      <c r="Q66" s="576"/>
      <c r="R66" s="576"/>
      <c r="S66" s="576"/>
      <c r="T66" s="576"/>
      <c r="U66" s="576"/>
      <c r="V66" s="576"/>
      <c r="W66" s="577"/>
      <c r="X66" s="577"/>
      <c r="Y66" s="577"/>
      <c r="Z66" s="577"/>
      <c r="AA66" s="577"/>
      <c r="AB66" s="579" t="str">
        <f t="shared" si="1"/>
        <v/>
      </c>
      <c r="AC66" s="580"/>
      <c r="AD66" s="580"/>
      <c r="AE66" s="580"/>
      <c r="AF66" s="581"/>
      <c r="AG66" s="577"/>
      <c r="AH66" s="577"/>
      <c r="AI66" s="577"/>
      <c r="AJ66" s="577"/>
      <c r="AK66" s="578"/>
      <c r="AN66" s="567"/>
      <c r="AO66" s="567"/>
      <c r="AP66" s="567"/>
      <c r="AQ66" s="567"/>
      <c r="AR66" s="567"/>
      <c r="AS66" s="567"/>
      <c r="AT66" s="567"/>
      <c r="AU66" s="567"/>
      <c r="AV66" s="567"/>
      <c r="AW66" s="567"/>
      <c r="AX66" s="567"/>
      <c r="AY66" s="567"/>
      <c r="AZ66" s="567"/>
      <c r="BA66" s="567"/>
      <c r="BB66" s="567"/>
      <c r="BC66" s="567"/>
      <c r="BD66" s="567"/>
      <c r="BE66" s="567"/>
      <c r="BF66" s="567"/>
      <c r="BG66" s="567"/>
      <c r="BH66" s="567"/>
      <c r="BI66" s="567"/>
      <c r="BJ66" s="567"/>
      <c r="BK66" s="567"/>
      <c r="BL66" s="567"/>
      <c r="BM66" s="567"/>
      <c r="BN66" s="567"/>
      <c r="BO66" s="567"/>
      <c r="BP66" s="567"/>
      <c r="BQ66" s="567"/>
    </row>
    <row r="67" spans="1:75" ht="23.1" hidden="1" customHeight="1" x14ac:dyDescent="0.15">
      <c r="A67" s="134">
        <v>57</v>
      </c>
      <c r="B67" s="575"/>
      <c r="C67" s="575"/>
      <c r="D67" s="575"/>
      <c r="E67" s="575"/>
      <c r="F67" s="575"/>
      <c r="G67" s="576"/>
      <c r="H67" s="576"/>
      <c r="I67" s="576"/>
      <c r="J67" s="576"/>
      <c r="K67" s="576"/>
      <c r="L67" s="576"/>
      <c r="M67" s="576"/>
      <c r="N67" s="576"/>
      <c r="O67" s="576"/>
      <c r="P67" s="576"/>
      <c r="Q67" s="576"/>
      <c r="R67" s="576"/>
      <c r="S67" s="576"/>
      <c r="T67" s="576"/>
      <c r="U67" s="576"/>
      <c r="V67" s="576"/>
      <c r="W67" s="577"/>
      <c r="X67" s="577"/>
      <c r="Y67" s="577"/>
      <c r="Z67" s="577"/>
      <c r="AA67" s="577"/>
      <c r="AB67" s="579" t="str">
        <f t="shared" si="1"/>
        <v/>
      </c>
      <c r="AC67" s="580"/>
      <c r="AD67" s="580"/>
      <c r="AE67" s="580"/>
      <c r="AF67" s="581"/>
      <c r="AG67" s="577"/>
      <c r="AH67" s="577"/>
      <c r="AI67" s="577"/>
      <c r="AJ67" s="577"/>
      <c r="AK67" s="578"/>
      <c r="AN67" s="567"/>
      <c r="AO67" s="567"/>
      <c r="AP67" s="567"/>
      <c r="AQ67" s="567"/>
      <c r="AR67" s="567"/>
      <c r="AS67" s="567"/>
      <c r="AT67" s="567"/>
      <c r="AU67" s="567"/>
      <c r="AV67" s="567"/>
      <c r="AW67" s="567"/>
      <c r="AX67" s="567"/>
      <c r="AY67" s="567"/>
      <c r="AZ67" s="567"/>
      <c r="BA67" s="567"/>
      <c r="BB67" s="567"/>
      <c r="BC67" s="567"/>
      <c r="BD67" s="567"/>
      <c r="BE67" s="567"/>
      <c r="BF67" s="567"/>
      <c r="BG67" s="567"/>
      <c r="BH67" s="567"/>
      <c r="BI67" s="567"/>
      <c r="BJ67" s="567"/>
      <c r="BK67" s="567"/>
      <c r="BL67" s="567"/>
      <c r="BM67" s="567"/>
      <c r="BN67" s="567"/>
      <c r="BO67" s="567"/>
      <c r="BP67" s="567"/>
      <c r="BQ67" s="567"/>
    </row>
    <row r="68" spans="1:75" ht="23.1" hidden="1" customHeight="1" x14ac:dyDescent="0.15">
      <c r="A68" s="134">
        <v>58</v>
      </c>
      <c r="B68" s="575"/>
      <c r="C68" s="575"/>
      <c r="D68" s="575"/>
      <c r="E68" s="575"/>
      <c r="F68" s="575"/>
      <c r="G68" s="576"/>
      <c r="H68" s="576"/>
      <c r="I68" s="576"/>
      <c r="J68" s="576"/>
      <c r="K68" s="576"/>
      <c r="L68" s="576"/>
      <c r="M68" s="576"/>
      <c r="N68" s="576"/>
      <c r="O68" s="576"/>
      <c r="P68" s="576"/>
      <c r="Q68" s="576"/>
      <c r="R68" s="576"/>
      <c r="S68" s="576"/>
      <c r="T68" s="576"/>
      <c r="U68" s="576"/>
      <c r="V68" s="576"/>
      <c r="W68" s="577"/>
      <c r="X68" s="577"/>
      <c r="Y68" s="577"/>
      <c r="Z68" s="577"/>
      <c r="AA68" s="577"/>
      <c r="AB68" s="579" t="str">
        <f t="shared" si="1"/>
        <v/>
      </c>
      <c r="AC68" s="580"/>
      <c r="AD68" s="580"/>
      <c r="AE68" s="580"/>
      <c r="AF68" s="581"/>
      <c r="AG68" s="577"/>
      <c r="AH68" s="577"/>
      <c r="AI68" s="577"/>
      <c r="AJ68" s="577"/>
      <c r="AK68" s="578"/>
      <c r="AN68" s="567"/>
      <c r="AO68" s="567"/>
      <c r="AP68" s="567"/>
      <c r="AQ68" s="567"/>
      <c r="AR68" s="567"/>
      <c r="AS68" s="567"/>
      <c r="AT68" s="567"/>
      <c r="AU68" s="567"/>
      <c r="AV68" s="567"/>
      <c r="AW68" s="567"/>
      <c r="AX68" s="567"/>
      <c r="AY68" s="567"/>
      <c r="AZ68" s="567"/>
      <c r="BA68" s="567"/>
      <c r="BB68" s="567"/>
      <c r="BC68" s="567"/>
      <c r="BD68" s="567"/>
      <c r="BE68" s="567"/>
      <c r="BF68" s="567"/>
      <c r="BG68" s="567"/>
      <c r="BH68" s="567"/>
      <c r="BI68" s="567"/>
      <c r="BJ68" s="567"/>
      <c r="BK68" s="567"/>
      <c r="BL68" s="567"/>
      <c r="BM68" s="567"/>
      <c r="BN68" s="567"/>
      <c r="BO68" s="567"/>
      <c r="BP68" s="567"/>
      <c r="BQ68" s="567"/>
    </row>
    <row r="69" spans="1:75" ht="23.1" hidden="1" customHeight="1" x14ac:dyDescent="0.15">
      <c r="A69" s="134">
        <v>59</v>
      </c>
      <c r="B69" s="575"/>
      <c r="C69" s="575"/>
      <c r="D69" s="575"/>
      <c r="E69" s="575"/>
      <c r="F69" s="575"/>
      <c r="G69" s="576"/>
      <c r="H69" s="576"/>
      <c r="I69" s="576"/>
      <c r="J69" s="576"/>
      <c r="K69" s="576"/>
      <c r="L69" s="576"/>
      <c r="M69" s="576"/>
      <c r="N69" s="576"/>
      <c r="O69" s="576"/>
      <c r="P69" s="576"/>
      <c r="Q69" s="576"/>
      <c r="R69" s="576"/>
      <c r="S69" s="576"/>
      <c r="T69" s="576"/>
      <c r="U69" s="576"/>
      <c r="V69" s="576"/>
      <c r="W69" s="577"/>
      <c r="X69" s="577"/>
      <c r="Y69" s="577"/>
      <c r="Z69" s="577"/>
      <c r="AA69" s="577"/>
      <c r="AB69" s="579" t="str">
        <f t="shared" si="1"/>
        <v/>
      </c>
      <c r="AC69" s="580"/>
      <c r="AD69" s="580"/>
      <c r="AE69" s="580"/>
      <c r="AF69" s="581"/>
      <c r="AG69" s="577"/>
      <c r="AH69" s="577"/>
      <c r="AI69" s="577"/>
      <c r="AJ69" s="577"/>
      <c r="AK69" s="578"/>
      <c r="AN69" s="567"/>
      <c r="AO69" s="567"/>
      <c r="AP69" s="567"/>
      <c r="AQ69" s="567"/>
      <c r="AR69" s="567"/>
      <c r="AS69" s="567"/>
      <c r="AT69" s="567"/>
      <c r="AU69" s="567"/>
      <c r="AV69" s="567"/>
      <c r="AW69" s="567"/>
      <c r="AX69" s="567"/>
      <c r="AY69" s="567"/>
      <c r="AZ69" s="567"/>
      <c r="BA69" s="567"/>
      <c r="BB69" s="567"/>
      <c r="BC69" s="567"/>
      <c r="BD69" s="567"/>
      <c r="BE69" s="567"/>
      <c r="BF69" s="567"/>
      <c r="BG69" s="567"/>
      <c r="BH69" s="567"/>
      <c r="BI69" s="567"/>
      <c r="BJ69" s="567"/>
      <c r="BK69" s="567"/>
      <c r="BL69" s="567"/>
      <c r="BM69" s="567"/>
      <c r="BN69" s="567"/>
      <c r="BO69" s="567"/>
      <c r="BP69" s="567"/>
      <c r="BQ69" s="567"/>
    </row>
    <row r="70" spans="1:75" ht="23.1" hidden="1" customHeight="1" thickBot="1" x14ac:dyDescent="0.2">
      <c r="A70" s="134">
        <v>60</v>
      </c>
      <c r="B70" s="575"/>
      <c r="C70" s="575"/>
      <c r="D70" s="575"/>
      <c r="E70" s="575"/>
      <c r="F70" s="575"/>
      <c r="G70" s="576"/>
      <c r="H70" s="576"/>
      <c r="I70" s="576"/>
      <c r="J70" s="576"/>
      <c r="K70" s="576"/>
      <c r="L70" s="576"/>
      <c r="M70" s="576"/>
      <c r="N70" s="576"/>
      <c r="O70" s="576"/>
      <c r="P70" s="576"/>
      <c r="Q70" s="576"/>
      <c r="R70" s="576"/>
      <c r="S70" s="576"/>
      <c r="T70" s="576"/>
      <c r="U70" s="576"/>
      <c r="V70" s="576"/>
      <c r="W70" s="577"/>
      <c r="X70" s="577"/>
      <c r="Y70" s="577"/>
      <c r="Z70" s="577"/>
      <c r="AA70" s="577"/>
      <c r="AB70" s="590" t="str">
        <f t="shared" si="1"/>
        <v/>
      </c>
      <c r="AC70" s="591"/>
      <c r="AD70" s="591"/>
      <c r="AE70" s="591"/>
      <c r="AF70" s="592"/>
      <c r="AG70" s="577"/>
      <c r="AH70" s="577"/>
      <c r="AI70" s="577"/>
      <c r="AJ70" s="577"/>
      <c r="AK70" s="578"/>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c r="BO70" s="567"/>
      <c r="BP70" s="567"/>
      <c r="BQ70" s="567"/>
    </row>
    <row r="71" spans="1:75" ht="20.25" customHeight="1" thickTop="1" thickBot="1" x14ac:dyDescent="0.2">
      <c r="A71" s="582"/>
      <c r="B71" s="583"/>
      <c r="C71" s="583"/>
      <c r="D71" s="583"/>
      <c r="E71" s="583"/>
      <c r="F71" s="584"/>
      <c r="G71" s="585" t="s">
        <v>92</v>
      </c>
      <c r="H71" s="586"/>
      <c r="I71" s="586"/>
      <c r="J71" s="586"/>
      <c r="K71" s="586"/>
      <c r="L71" s="586"/>
      <c r="M71" s="586"/>
      <c r="N71" s="586"/>
      <c r="O71" s="586"/>
      <c r="P71" s="586"/>
      <c r="Q71" s="586"/>
      <c r="R71" s="586"/>
      <c r="S71" s="586"/>
      <c r="T71" s="586"/>
      <c r="U71" s="586"/>
      <c r="V71" s="586"/>
      <c r="W71" s="587">
        <f>SUM(W11:AA70)</f>
        <v>0</v>
      </c>
      <c r="X71" s="587"/>
      <c r="Y71" s="587"/>
      <c r="Z71" s="587"/>
      <c r="AA71" s="587"/>
      <c r="AB71" s="587">
        <f>SUM(AB11:AF70)</f>
        <v>0</v>
      </c>
      <c r="AC71" s="587"/>
      <c r="AD71" s="587"/>
      <c r="AE71" s="587"/>
      <c r="AF71" s="587"/>
      <c r="AG71" s="587">
        <f>SUM(AG11:AK70)</f>
        <v>0</v>
      </c>
      <c r="AH71" s="587"/>
      <c r="AI71" s="587"/>
      <c r="AJ71" s="587"/>
      <c r="AK71" s="588"/>
      <c r="AN71" s="589"/>
      <c r="AO71" s="589"/>
      <c r="AP71" s="589"/>
      <c r="AQ71" s="589"/>
      <c r="AR71" s="589"/>
      <c r="AS71" s="589"/>
      <c r="AT71" s="589"/>
      <c r="AU71" s="589"/>
      <c r="AV71" s="589"/>
      <c r="AW71" s="589"/>
      <c r="AX71" s="589"/>
      <c r="AY71" s="589"/>
      <c r="AZ71" s="589"/>
      <c r="BA71" s="589"/>
      <c r="BB71" s="589"/>
      <c r="BC71" s="589"/>
      <c r="BD71" s="589"/>
      <c r="BE71" s="589"/>
      <c r="BF71" s="589"/>
      <c r="BG71" s="589"/>
      <c r="BH71" s="589"/>
      <c r="BI71" s="589"/>
      <c r="BJ71" s="589"/>
      <c r="BK71" s="589"/>
      <c r="BL71" s="589"/>
      <c r="BM71" s="589"/>
      <c r="BN71" s="589"/>
      <c r="BO71" s="589"/>
      <c r="BP71" s="589"/>
      <c r="BQ71" s="589"/>
      <c r="BR71" s="589"/>
      <c r="BS71" s="589"/>
      <c r="BT71" s="589"/>
      <c r="BU71" s="589"/>
      <c r="BV71" s="589"/>
      <c r="BW71" s="589"/>
    </row>
    <row r="72" spans="1:75" ht="12" customHeight="1" thickBot="1" x14ac:dyDescent="0.2">
      <c r="A72" s="135" t="s">
        <v>93</v>
      </c>
    </row>
    <row r="73" spans="1:75" ht="12" customHeight="1" x14ac:dyDescent="0.15">
      <c r="B73" s="603" t="s">
        <v>8</v>
      </c>
      <c r="C73" s="604"/>
      <c r="D73" s="604"/>
      <c r="E73" s="604"/>
      <c r="F73" s="605"/>
      <c r="G73" s="606" t="s">
        <v>94</v>
      </c>
      <c r="H73" s="607"/>
      <c r="I73" s="607"/>
      <c r="J73" s="607"/>
      <c r="K73" s="607"/>
      <c r="L73" s="607" t="s">
        <v>21</v>
      </c>
      <c r="M73" s="607"/>
      <c r="N73" s="607"/>
      <c r="O73" s="607"/>
      <c r="P73" s="607"/>
      <c r="Q73" s="607" t="s">
        <v>24</v>
      </c>
      <c r="R73" s="607"/>
      <c r="S73" s="607"/>
      <c r="T73" s="607"/>
      <c r="U73" s="607"/>
      <c r="V73" s="607" t="s">
        <v>18</v>
      </c>
      <c r="W73" s="607"/>
      <c r="X73" s="607"/>
      <c r="Y73" s="607"/>
      <c r="Z73" s="607"/>
      <c r="AA73" s="607" t="s">
        <v>22</v>
      </c>
      <c r="AB73" s="607"/>
      <c r="AC73" s="607"/>
      <c r="AD73" s="607"/>
      <c r="AE73" s="607"/>
      <c r="AF73" s="593" t="s">
        <v>25</v>
      </c>
      <c r="AG73" s="594"/>
      <c r="AH73" s="594"/>
      <c r="AI73" s="594"/>
      <c r="AJ73" s="595"/>
    </row>
    <row r="74" spans="1:75" ht="12" customHeight="1" x14ac:dyDescent="0.15">
      <c r="B74" s="596" t="s">
        <v>89</v>
      </c>
      <c r="C74" s="597"/>
      <c r="D74" s="597"/>
      <c r="E74" s="597"/>
      <c r="F74" s="598"/>
      <c r="G74" s="599">
        <f>SUMIF($B$11:$F$70,G73,$W$11:$AA$70)</f>
        <v>0</v>
      </c>
      <c r="H74" s="599"/>
      <c r="I74" s="599"/>
      <c r="J74" s="599"/>
      <c r="K74" s="600"/>
      <c r="L74" s="601">
        <f>SUMIF($B$11:$F$70,L73,$W$11:$AA$70)</f>
        <v>0</v>
      </c>
      <c r="M74" s="599"/>
      <c r="N74" s="599"/>
      <c r="O74" s="599"/>
      <c r="P74" s="600"/>
      <c r="Q74" s="601">
        <f>SUMIF($B$11:$F$70,Q73,$W$11:$AA$70)</f>
        <v>0</v>
      </c>
      <c r="R74" s="599"/>
      <c r="S74" s="599"/>
      <c r="T74" s="599"/>
      <c r="U74" s="600"/>
      <c r="V74" s="601">
        <f>SUMIF($B$11:$F$70,V73,$W$11:$AA$70)</f>
        <v>0</v>
      </c>
      <c r="W74" s="599"/>
      <c r="X74" s="599"/>
      <c r="Y74" s="599"/>
      <c r="Z74" s="600"/>
      <c r="AA74" s="601">
        <f>SUMIF($B$11:$F$70,AA73,$W$11:$AA$70)</f>
        <v>0</v>
      </c>
      <c r="AB74" s="599"/>
      <c r="AC74" s="599"/>
      <c r="AD74" s="599"/>
      <c r="AE74" s="600"/>
      <c r="AF74" s="601">
        <f>SUMIF($B$11:$F$70,AF73,$W$11:$AA$70)</f>
        <v>0</v>
      </c>
      <c r="AG74" s="599"/>
      <c r="AH74" s="599"/>
      <c r="AI74" s="599"/>
      <c r="AJ74" s="602"/>
    </row>
    <row r="75" spans="1:75" ht="12" customHeight="1" thickBot="1" x14ac:dyDescent="0.2">
      <c r="B75" s="619" t="s">
        <v>90</v>
      </c>
      <c r="C75" s="620"/>
      <c r="D75" s="620"/>
      <c r="E75" s="620"/>
      <c r="F75" s="621"/>
      <c r="G75" s="609">
        <f>SUMIF($B$11:$F$70,G73,$AB$11:$AF$70)</f>
        <v>0</v>
      </c>
      <c r="H75" s="609"/>
      <c r="I75" s="609"/>
      <c r="J75" s="609"/>
      <c r="K75" s="622"/>
      <c r="L75" s="608">
        <f>SUMIF($B$11:$F$70,L73,$AB$11:$AF$70)</f>
        <v>0</v>
      </c>
      <c r="M75" s="609"/>
      <c r="N75" s="609"/>
      <c r="O75" s="609"/>
      <c r="P75" s="622"/>
      <c r="Q75" s="608">
        <f>SUMIF($B$11:$F$70,Q73,$AB$11:$AF$70)</f>
        <v>0</v>
      </c>
      <c r="R75" s="609"/>
      <c r="S75" s="609"/>
      <c r="T75" s="609"/>
      <c r="U75" s="622"/>
      <c r="V75" s="608">
        <f>SUMIF($B$11:$F$70,V73,$AB$11:$AF$70)</f>
        <v>0</v>
      </c>
      <c r="W75" s="609"/>
      <c r="X75" s="609"/>
      <c r="Y75" s="609"/>
      <c r="Z75" s="622"/>
      <c r="AA75" s="608">
        <f>SUMIF($B$11:$F$70,AA73,$AB$11:$AF$70)</f>
        <v>0</v>
      </c>
      <c r="AB75" s="609"/>
      <c r="AC75" s="609"/>
      <c r="AD75" s="609"/>
      <c r="AE75" s="622"/>
      <c r="AF75" s="608">
        <f>SUMIF($B$11:$F$70,AF73,$AB$11:$AF$70)</f>
        <v>0</v>
      </c>
      <c r="AG75" s="609"/>
      <c r="AH75" s="609"/>
      <c r="AI75" s="609"/>
      <c r="AJ75" s="610"/>
    </row>
    <row r="76" spans="1:75" ht="12" customHeight="1" x14ac:dyDescent="0.15">
      <c r="B76" s="603" t="s">
        <v>8</v>
      </c>
      <c r="C76" s="604"/>
      <c r="D76" s="604"/>
      <c r="E76" s="604"/>
      <c r="F76" s="605"/>
      <c r="G76" s="611" t="s">
        <v>19</v>
      </c>
      <c r="H76" s="607"/>
      <c r="I76" s="607"/>
      <c r="J76" s="607"/>
      <c r="K76" s="607"/>
      <c r="L76" s="612" t="s">
        <v>95</v>
      </c>
      <c r="M76" s="612"/>
      <c r="N76" s="612"/>
      <c r="O76" s="612"/>
      <c r="P76" s="613"/>
      <c r="Q76" s="614" t="s">
        <v>96</v>
      </c>
      <c r="R76" s="615"/>
      <c r="S76" s="615"/>
      <c r="T76" s="615"/>
      <c r="U76" s="616"/>
      <c r="V76" s="614" t="s">
        <v>20</v>
      </c>
      <c r="W76" s="615"/>
      <c r="X76" s="615"/>
      <c r="Y76" s="615"/>
      <c r="Z76" s="616"/>
      <c r="AA76" s="607" t="s">
        <v>23</v>
      </c>
      <c r="AB76" s="607"/>
      <c r="AC76" s="607"/>
      <c r="AD76" s="607"/>
      <c r="AE76" s="617"/>
      <c r="AF76" s="606" t="s">
        <v>92</v>
      </c>
      <c r="AG76" s="607"/>
      <c r="AH76" s="607"/>
      <c r="AI76" s="607"/>
      <c r="AJ76" s="618"/>
    </row>
    <row r="77" spans="1:75" ht="12" customHeight="1" x14ac:dyDescent="0.15">
      <c r="B77" s="596" t="s">
        <v>89</v>
      </c>
      <c r="C77" s="597"/>
      <c r="D77" s="597"/>
      <c r="E77" s="597"/>
      <c r="F77" s="598"/>
      <c r="G77" s="625">
        <f>SUMIF($B$11:$F$70,G76,$W$11:$AA$70)</f>
        <v>0</v>
      </c>
      <c r="H77" s="599"/>
      <c r="I77" s="599"/>
      <c r="J77" s="599"/>
      <c r="K77" s="600"/>
      <c r="L77" s="599">
        <f>SUMIF($B$11:$F$70,L76,$W$11:$AA$70)</f>
        <v>0</v>
      </c>
      <c r="M77" s="599"/>
      <c r="N77" s="599"/>
      <c r="O77" s="599"/>
      <c r="P77" s="600"/>
      <c r="Q77" s="601">
        <f>SUMIF($B$11:$F$70,Q76,$W$11:$AA$70)</f>
        <v>0</v>
      </c>
      <c r="R77" s="599"/>
      <c r="S77" s="599"/>
      <c r="T77" s="599"/>
      <c r="U77" s="600"/>
      <c r="V77" s="601">
        <f>SUMIF($B$11:$F$70,V76,$W$11:$AA$70)</f>
        <v>0</v>
      </c>
      <c r="W77" s="599"/>
      <c r="X77" s="599"/>
      <c r="Y77" s="599"/>
      <c r="Z77" s="600"/>
      <c r="AA77" s="601">
        <f>SUMIF($B$11:$F$70,AA76,$W$11:$AA$70)</f>
        <v>0</v>
      </c>
      <c r="AB77" s="599"/>
      <c r="AC77" s="599"/>
      <c r="AD77" s="599"/>
      <c r="AE77" s="626"/>
      <c r="AF77" s="599">
        <f>SUM(G74:AJ74,G77:AE77)</f>
        <v>0</v>
      </c>
      <c r="AG77" s="599"/>
      <c r="AH77" s="599"/>
      <c r="AI77" s="599"/>
      <c r="AJ77" s="602"/>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row>
    <row r="78" spans="1:75" ht="12" customHeight="1" thickBot="1" x14ac:dyDescent="0.2">
      <c r="B78" s="619" t="s">
        <v>90</v>
      </c>
      <c r="C78" s="620"/>
      <c r="D78" s="620"/>
      <c r="E78" s="620"/>
      <c r="F78" s="621"/>
      <c r="G78" s="623">
        <f>SUMIF($B$11:$F$70,G76,$AB$11:$AF$70)</f>
        <v>0</v>
      </c>
      <c r="H78" s="609"/>
      <c r="I78" s="609"/>
      <c r="J78" s="609"/>
      <c r="K78" s="622"/>
      <c r="L78" s="609">
        <f>SUMIF($B$11:$F$70,L76,$AB$11:$AF$70)</f>
        <v>0</v>
      </c>
      <c r="M78" s="609"/>
      <c r="N78" s="609"/>
      <c r="O78" s="609"/>
      <c r="P78" s="622"/>
      <c r="Q78" s="609">
        <f>SUMIF($B$11:$F$70,Q76,$AB$11:$AF$70)</f>
        <v>0</v>
      </c>
      <c r="R78" s="609"/>
      <c r="S78" s="609"/>
      <c r="T78" s="609"/>
      <c r="U78" s="622"/>
      <c r="V78" s="609">
        <f>SUMIF($B$11:$F$70,V76,$AB$11:$AF$70)</f>
        <v>0</v>
      </c>
      <c r="W78" s="609"/>
      <c r="X78" s="609"/>
      <c r="Y78" s="609"/>
      <c r="Z78" s="622"/>
      <c r="AA78" s="608">
        <f>SUMIF($B$11:$F$70,AA76,$AB$11:$AF$70)</f>
        <v>0</v>
      </c>
      <c r="AB78" s="609"/>
      <c r="AC78" s="609"/>
      <c r="AD78" s="609"/>
      <c r="AE78" s="624"/>
      <c r="AF78" s="609">
        <f>SUM(G75:AJ75,G78:AE78)</f>
        <v>0</v>
      </c>
      <c r="AG78" s="609"/>
      <c r="AH78" s="609"/>
      <c r="AI78" s="609"/>
      <c r="AJ78" s="610"/>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row>
    <row r="79" spans="1:75" ht="13.5" customHeight="1" x14ac:dyDescent="0.15">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1"/>
      <c r="BV79" s="1"/>
      <c r="BW79" s="1"/>
    </row>
    <row r="80" spans="1:75" s="1" customFormat="1" ht="12" customHeight="1" thickBot="1" x14ac:dyDescent="0.2">
      <c r="A80" s="113"/>
      <c r="B80" s="634" t="s">
        <v>97</v>
      </c>
      <c r="C80" s="634"/>
      <c r="D80" s="634"/>
      <c r="E80" s="634"/>
      <c r="F80" s="634"/>
      <c r="G80" s="634"/>
      <c r="H80" s="634"/>
      <c r="I80" s="634"/>
      <c r="J80" s="634"/>
      <c r="K80" s="634"/>
      <c r="L80" s="634"/>
      <c r="M80" s="634"/>
      <c r="N80" s="634"/>
      <c r="O80" s="634"/>
      <c r="P80" s="634"/>
      <c r="Q80" s="634"/>
      <c r="R80" s="634"/>
      <c r="S80" s="634"/>
      <c r="T80" s="634"/>
      <c r="U80" s="634"/>
      <c r="V80" s="634"/>
      <c r="W80" s="136"/>
      <c r="X80" s="136"/>
      <c r="Y80" s="136"/>
      <c r="Z80" s="136"/>
      <c r="AA80" s="635" t="s">
        <v>98</v>
      </c>
      <c r="AB80" s="635"/>
      <c r="AC80" s="635"/>
      <c r="AD80" s="635"/>
      <c r="AE80" s="635"/>
      <c r="AF80" s="137"/>
      <c r="AG80" s="137"/>
      <c r="AH80" s="113"/>
      <c r="AI80" s="199"/>
      <c r="AJ80" s="109"/>
      <c r="AK80" s="109"/>
      <c r="AL80" s="2"/>
      <c r="AM80" s="2"/>
      <c r="AN80" s="589"/>
      <c r="AO80" s="589"/>
      <c r="AP80" s="589"/>
      <c r="AQ80" s="589"/>
      <c r="AR80" s="589"/>
      <c r="AS80" s="589"/>
      <c r="AT80" s="589"/>
      <c r="AU80" s="589"/>
      <c r="AV80" s="589"/>
      <c r="AW80" s="589"/>
      <c r="AX80" s="589"/>
      <c r="AY80" s="589"/>
      <c r="AZ80" s="589"/>
      <c r="BA80" s="589"/>
      <c r="BB80" s="589"/>
      <c r="BC80" s="589"/>
      <c r="BD80" s="589"/>
      <c r="BE80" s="589"/>
      <c r="BF80" s="589"/>
      <c r="BG80" s="589"/>
      <c r="BH80" s="589"/>
      <c r="BI80" s="589"/>
      <c r="BJ80" s="589"/>
      <c r="BK80" s="589"/>
      <c r="BL80" s="589"/>
      <c r="BM80" s="589"/>
      <c r="BN80" s="589"/>
      <c r="BO80" s="589"/>
      <c r="BP80" s="589"/>
      <c r="BQ80" s="589"/>
      <c r="BR80" s="589"/>
      <c r="BS80" s="589"/>
      <c r="BT80" s="589"/>
      <c r="BU80" s="589"/>
      <c r="BV80" s="589"/>
      <c r="BW80" s="589"/>
    </row>
    <row r="81" spans="1:72" s="1" customFormat="1" ht="24" customHeight="1" x14ac:dyDescent="0.15">
      <c r="A81" s="113"/>
      <c r="B81" s="628" t="s">
        <v>99</v>
      </c>
      <c r="C81" s="628"/>
      <c r="D81" s="640" t="s">
        <v>100</v>
      </c>
      <c r="E81" s="641"/>
      <c r="F81" s="641"/>
      <c r="G81" s="641"/>
      <c r="H81" s="641"/>
      <c r="I81" s="641"/>
      <c r="J81" s="641"/>
      <c r="K81" s="641"/>
      <c r="L81" s="642"/>
      <c r="M81" s="636" t="s">
        <v>101</v>
      </c>
      <c r="N81" s="636"/>
      <c r="O81" s="636"/>
      <c r="P81" s="636"/>
      <c r="Q81" s="640" t="s">
        <v>102</v>
      </c>
      <c r="R81" s="641"/>
      <c r="S81" s="641"/>
      <c r="T81" s="642"/>
      <c r="U81" s="643" t="s">
        <v>103</v>
      </c>
      <c r="V81" s="644"/>
      <c r="W81" s="644"/>
      <c r="X81" s="644"/>
      <c r="Y81" s="644"/>
      <c r="Z81" s="644"/>
      <c r="AA81" s="637" t="s">
        <v>104</v>
      </c>
      <c r="AB81" s="638"/>
      <c r="AC81" s="638"/>
      <c r="AD81" s="638"/>
      <c r="AE81" s="639"/>
      <c r="AF81" s="627"/>
      <c r="AG81" s="627"/>
      <c r="AH81" s="627"/>
      <c r="AI81" s="139"/>
      <c r="AJ81" s="139"/>
      <c r="AK81" s="109"/>
      <c r="AL81" s="2"/>
      <c r="AM81" s="2"/>
    </row>
    <row r="82" spans="1:72" s="1" customFormat="1" ht="24" customHeight="1" x14ac:dyDescent="0.15">
      <c r="A82" s="113"/>
      <c r="B82" s="628">
        <v>1</v>
      </c>
      <c r="C82" s="628"/>
      <c r="D82" s="645"/>
      <c r="E82" s="646"/>
      <c r="F82" s="646"/>
      <c r="G82" s="646"/>
      <c r="H82" s="646"/>
      <c r="I82" s="646"/>
      <c r="J82" s="646"/>
      <c r="K82" s="646"/>
      <c r="L82" s="647"/>
      <c r="M82" s="629"/>
      <c r="N82" s="629"/>
      <c r="O82" s="629"/>
      <c r="P82" s="629"/>
      <c r="Q82" s="648"/>
      <c r="R82" s="649"/>
      <c r="S82" s="649"/>
      <c r="T82" s="650"/>
      <c r="U82" s="651"/>
      <c r="V82" s="652"/>
      <c r="W82" s="652"/>
      <c r="X82" s="652"/>
      <c r="Y82" s="652"/>
      <c r="Z82" s="652"/>
      <c r="AA82" s="630">
        <f>IFERROR(ROUND(M82/Q82,0),0)</f>
        <v>0</v>
      </c>
      <c r="AB82" s="631"/>
      <c r="AC82" s="631"/>
      <c r="AD82" s="631"/>
      <c r="AE82" s="632"/>
      <c r="AF82" s="633"/>
      <c r="AG82" s="633"/>
      <c r="AH82" s="633"/>
      <c r="AI82" s="139"/>
      <c r="AJ82" s="139"/>
      <c r="AK82" s="109"/>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row>
    <row r="83" spans="1:72" s="1" customFormat="1" ht="24" customHeight="1" x14ac:dyDescent="0.15">
      <c r="A83" s="113"/>
      <c r="B83" s="628">
        <v>2</v>
      </c>
      <c r="C83" s="628"/>
      <c r="D83" s="645"/>
      <c r="E83" s="646"/>
      <c r="F83" s="646"/>
      <c r="G83" s="646"/>
      <c r="H83" s="646"/>
      <c r="I83" s="646"/>
      <c r="J83" s="646"/>
      <c r="K83" s="646"/>
      <c r="L83" s="647"/>
      <c r="M83" s="629"/>
      <c r="N83" s="629"/>
      <c r="O83" s="629"/>
      <c r="P83" s="629"/>
      <c r="Q83" s="648"/>
      <c r="R83" s="649"/>
      <c r="S83" s="649"/>
      <c r="T83" s="650"/>
      <c r="U83" s="651"/>
      <c r="V83" s="652"/>
      <c r="W83" s="652"/>
      <c r="X83" s="652"/>
      <c r="Y83" s="652"/>
      <c r="Z83" s="652"/>
      <c r="AA83" s="630">
        <f>IFERROR(ROUND(M83/Q83,0),0)</f>
        <v>0</v>
      </c>
      <c r="AB83" s="631"/>
      <c r="AC83" s="631"/>
      <c r="AD83" s="631"/>
      <c r="AE83" s="632"/>
      <c r="AF83" s="633"/>
      <c r="AG83" s="633"/>
      <c r="AH83" s="633"/>
      <c r="AI83" s="139"/>
      <c r="AJ83" s="139"/>
      <c r="AK83" s="109"/>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row>
    <row r="84" spans="1:72" s="1" customFormat="1" ht="24" customHeight="1" thickBot="1" x14ac:dyDescent="0.2">
      <c r="A84" s="113"/>
      <c r="B84" s="628">
        <v>3</v>
      </c>
      <c r="C84" s="628"/>
      <c r="D84" s="645"/>
      <c r="E84" s="646"/>
      <c r="F84" s="646"/>
      <c r="G84" s="646"/>
      <c r="H84" s="646"/>
      <c r="I84" s="646"/>
      <c r="J84" s="646"/>
      <c r="K84" s="646"/>
      <c r="L84" s="647"/>
      <c r="M84" s="629"/>
      <c r="N84" s="629"/>
      <c r="O84" s="629"/>
      <c r="P84" s="629"/>
      <c r="Q84" s="648"/>
      <c r="R84" s="649"/>
      <c r="S84" s="649"/>
      <c r="T84" s="650"/>
      <c r="U84" s="651"/>
      <c r="V84" s="652"/>
      <c r="W84" s="652"/>
      <c r="X84" s="652"/>
      <c r="Y84" s="652"/>
      <c r="Z84" s="652"/>
      <c r="AA84" s="653">
        <f t="shared" ref="AA84:AA89" si="2">IFERROR(ROUND(M84/Q84,0),0)</f>
        <v>0</v>
      </c>
      <c r="AB84" s="654"/>
      <c r="AC84" s="654"/>
      <c r="AD84" s="654"/>
      <c r="AE84" s="655"/>
      <c r="AF84" s="633"/>
      <c r="AG84" s="633"/>
      <c r="AH84" s="633"/>
      <c r="AI84" s="139"/>
      <c r="AJ84" s="139"/>
      <c r="AK84" s="109"/>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row>
    <row r="85" spans="1:72" s="1" customFormat="1" ht="24" hidden="1" customHeight="1" x14ac:dyDescent="0.15">
      <c r="A85" s="113"/>
      <c r="B85" s="628">
        <v>4</v>
      </c>
      <c r="C85" s="628"/>
      <c r="D85" s="645"/>
      <c r="E85" s="646"/>
      <c r="F85" s="646"/>
      <c r="G85" s="646"/>
      <c r="H85" s="646"/>
      <c r="I85" s="646"/>
      <c r="J85" s="646"/>
      <c r="K85" s="646"/>
      <c r="L85" s="647"/>
      <c r="M85" s="659"/>
      <c r="N85" s="659"/>
      <c r="O85" s="659"/>
      <c r="P85" s="659"/>
      <c r="Q85" s="648"/>
      <c r="R85" s="649"/>
      <c r="S85" s="649"/>
      <c r="T85" s="650"/>
      <c r="U85" s="651"/>
      <c r="V85" s="652"/>
      <c r="W85" s="652"/>
      <c r="X85" s="652"/>
      <c r="Y85" s="652"/>
      <c r="Z85" s="652"/>
      <c r="AA85" s="630">
        <f>IFERROR(ROUND(M85/Q85,0),0)</f>
        <v>0</v>
      </c>
      <c r="AB85" s="631"/>
      <c r="AC85" s="631"/>
      <c r="AD85" s="631"/>
      <c r="AE85" s="632"/>
      <c r="AF85" s="656"/>
      <c r="AG85" s="657"/>
      <c r="AH85" s="658"/>
      <c r="AI85" s="139"/>
      <c r="AJ85" s="139"/>
      <c r="AK85" s="109"/>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row>
    <row r="86" spans="1:72" s="1" customFormat="1" ht="24" hidden="1" customHeight="1" x14ac:dyDescent="0.15">
      <c r="A86" s="113"/>
      <c r="B86" s="628">
        <v>5</v>
      </c>
      <c r="C86" s="628"/>
      <c r="D86" s="645"/>
      <c r="E86" s="646"/>
      <c r="F86" s="646"/>
      <c r="G86" s="646"/>
      <c r="H86" s="646"/>
      <c r="I86" s="646"/>
      <c r="J86" s="646"/>
      <c r="K86" s="646"/>
      <c r="L86" s="647"/>
      <c r="M86" s="659"/>
      <c r="N86" s="659"/>
      <c r="O86" s="659"/>
      <c r="P86" s="659"/>
      <c r="Q86" s="648"/>
      <c r="R86" s="649"/>
      <c r="S86" s="649"/>
      <c r="T86" s="650"/>
      <c r="U86" s="651"/>
      <c r="V86" s="652"/>
      <c r="W86" s="652"/>
      <c r="X86" s="652"/>
      <c r="Y86" s="652"/>
      <c r="Z86" s="652"/>
      <c r="AA86" s="630">
        <f t="shared" si="2"/>
        <v>0</v>
      </c>
      <c r="AB86" s="631"/>
      <c r="AC86" s="631"/>
      <c r="AD86" s="631"/>
      <c r="AE86" s="632"/>
      <c r="AF86" s="127"/>
      <c r="AG86" s="127"/>
      <c r="AH86" s="127"/>
      <c r="AI86" s="139"/>
      <c r="AJ86" s="139"/>
      <c r="AK86" s="109"/>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row>
    <row r="87" spans="1:72" s="1" customFormat="1" ht="24" hidden="1" customHeight="1" x14ac:dyDescent="0.15">
      <c r="A87" s="113"/>
      <c r="B87" s="628">
        <v>6</v>
      </c>
      <c r="C87" s="628"/>
      <c r="D87" s="645"/>
      <c r="E87" s="646"/>
      <c r="F87" s="646"/>
      <c r="G87" s="646"/>
      <c r="H87" s="646"/>
      <c r="I87" s="646"/>
      <c r="J87" s="646"/>
      <c r="K87" s="646"/>
      <c r="L87" s="647"/>
      <c r="M87" s="659"/>
      <c r="N87" s="659"/>
      <c r="O87" s="659"/>
      <c r="P87" s="659"/>
      <c r="Q87" s="648"/>
      <c r="R87" s="649"/>
      <c r="S87" s="649"/>
      <c r="T87" s="650"/>
      <c r="U87" s="651"/>
      <c r="V87" s="652"/>
      <c r="W87" s="652"/>
      <c r="X87" s="652"/>
      <c r="Y87" s="652"/>
      <c r="Z87" s="652"/>
      <c r="AA87" s="630">
        <f t="shared" si="2"/>
        <v>0</v>
      </c>
      <c r="AB87" s="631"/>
      <c r="AC87" s="631"/>
      <c r="AD87" s="631"/>
      <c r="AE87" s="632"/>
      <c r="AF87" s="127"/>
      <c r="AG87" s="127"/>
      <c r="AH87" s="127"/>
      <c r="AI87" s="139"/>
      <c r="AJ87" s="139"/>
      <c r="AK87" s="109"/>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row>
    <row r="88" spans="1:72" s="1" customFormat="1" ht="24" hidden="1" customHeight="1" x14ac:dyDescent="0.15">
      <c r="A88" s="113"/>
      <c r="B88" s="628">
        <v>7</v>
      </c>
      <c r="C88" s="628"/>
      <c r="D88" s="645"/>
      <c r="E88" s="646"/>
      <c r="F88" s="646"/>
      <c r="G88" s="646"/>
      <c r="H88" s="646"/>
      <c r="I88" s="646"/>
      <c r="J88" s="646"/>
      <c r="K88" s="646"/>
      <c r="L88" s="647"/>
      <c r="M88" s="659"/>
      <c r="N88" s="659"/>
      <c r="O88" s="659"/>
      <c r="P88" s="659"/>
      <c r="Q88" s="648"/>
      <c r="R88" s="649"/>
      <c r="S88" s="649"/>
      <c r="T88" s="650"/>
      <c r="U88" s="651"/>
      <c r="V88" s="652"/>
      <c r="W88" s="652"/>
      <c r="X88" s="652"/>
      <c r="Y88" s="652"/>
      <c r="Z88" s="652"/>
      <c r="AA88" s="630">
        <f t="shared" si="2"/>
        <v>0</v>
      </c>
      <c r="AB88" s="631"/>
      <c r="AC88" s="631"/>
      <c r="AD88" s="631"/>
      <c r="AE88" s="632"/>
      <c r="AF88" s="127"/>
      <c r="AG88" s="127"/>
      <c r="AH88" s="127"/>
      <c r="AI88" s="139"/>
      <c r="AJ88" s="139"/>
      <c r="AK88" s="109"/>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row>
    <row r="89" spans="1:72" s="1" customFormat="1" ht="24" hidden="1" customHeight="1" thickBot="1" x14ac:dyDescent="0.2">
      <c r="A89" s="113"/>
      <c r="B89" s="628">
        <v>8</v>
      </c>
      <c r="C89" s="628"/>
      <c r="D89" s="645"/>
      <c r="E89" s="646"/>
      <c r="F89" s="646"/>
      <c r="G89" s="646"/>
      <c r="H89" s="646"/>
      <c r="I89" s="646"/>
      <c r="J89" s="646"/>
      <c r="K89" s="646"/>
      <c r="L89" s="647"/>
      <c r="M89" s="659"/>
      <c r="N89" s="659"/>
      <c r="O89" s="659"/>
      <c r="P89" s="659"/>
      <c r="Q89" s="648"/>
      <c r="R89" s="649"/>
      <c r="S89" s="649"/>
      <c r="T89" s="650"/>
      <c r="U89" s="651"/>
      <c r="V89" s="652"/>
      <c r="W89" s="652"/>
      <c r="X89" s="652"/>
      <c r="Y89" s="652"/>
      <c r="Z89" s="652"/>
      <c r="AA89" s="660">
        <f t="shared" si="2"/>
        <v>0</v>
      </c>
      <c r="AB89" s="661"/>
      <c r="AC89" s="661"/>
      <c r="AD89" s="661"/>
      <c r="AE89" s="662"/>
      <c r="AF89" s="127"/>
      <c r="AG89" s="127"/>
      <c r="AH89" s="127"/>
      <c r="AI89" s="139"/>
      <c r="AJ89" s="139"/>
      <c r="AK89" s="109"/>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row>
    <row r="90" spans="1:72" x14ac:dyDescent="0.15">
      <c r="B90" s="140" t="s">
        <v>105</v>
      </c>
      <c r="AA90" s="200"/>
      <c r="AB90" s="200"/>
      <c r="AC90" s="200"/>
      <c r="AD90" s="200"/>
      <c r="AE90" s="200"/>
    </row>
  </sheetData>
  <sheetProtection sheet="1" formatCells="0" formatColumns="0" formatRows="0"/>
  <mergeCells count="466">
    <mergeCell ref="A9:A10"/>
    <mergeCell ref="B9:F10"/>
    <mergeCell ref="G9:V10"/>
    <mergeCell ref="W9:AA10"/>
    <mergeCell ref="AB9:AK9"/>
    <mergeCell ref="AB10:AF10"/>
    <mergeCell ref="AG10:AK10"/>
    <mergeCell ref="A1:AK1"/>
    <mergeCell ref="A2:AK2"/>
    <mergeCell ref="A4:G4"/>
    <mergeCell ref="H4:AK4"/>
    <mergeCell ref="A5:G6"/>
    <mergeCell ref="H5:AK5"/>
    <mergeCell ref="H6:O6"/>
    <mergeCell ref="P6:AI6"/>
    <mergeCell ref="AJ6:AK6"/>
    <mergeCell ref="B12:F12"/>
    <mergeCell ref="G12:V12"/>
    <mergeCell ref="W12:AA12"/>
    <mergeCell ref="AB12:AF12"/>
    <mergeCell ref="AG12:AK12"/>
    <mergeCell ref="AN12:BQ12"/>
    <mergeCell ref="B11:F11"/>
    <mergeCell ref="G11:V11"/>
    <mergeCell ref="W11:AA11"/>
    <mergeCell ref="AB11:AF11"/>
    <mergeCell ref="AG11:AK11"/>
    <mergeCell ref="AN11:BQ11"/>
    <mergeCell ref="B14:F14"/>
    <mergeCell ref="G14:V14"/>
    <mergeCell ref="W14:AA14"/>
    <mergeCell ref="AB14:AF14"/>
    <mergeCell ref="AG14:AK14"/>
    <mergeCell ref="AN14:BQ14"/>
    <mergeCell ref="B13:F13"/>
    <mergeCell ref="G13:V13"/>
    <mergeCell ref="W13:AA13"/>
    <mergeCell ref="AB13:AF13"/>
    <mergeCell ref="AG13:AK13"/>
    <mergeCell ref="AN13:BQ13"/>
    <mergeCell ref="B16:F16"/>
    <mergeCell ref="G16:V16"/>
    <mergeCell ref="W16:AA16"/>
    <mergeCell ref="AB16:AF16"/>
    <mergeCell ref="AG16:AK16"/>
    <mergeCell ref="AN16:BQ16"/>
    <mergeCell ref="B15:F15"/>
    <mergeCell ref="G15:V15"/>
    <mergeCell ref="W15:AA15"/>
    <mergeCell ref="AB15:AF15"/>
    <mergeCell ref="AG15:AK15"/>
    <mergeCell ref="AN15:BQ15"/>
    <mergeCell ref="B18:F18"/>
    <mergeCell ref="G18:V18"/>
    <mergeCell ref="W18:AA18"/>
    <mergeCell ref="AB18:AF18"/>
    <mergeCell ref="AG18:AK18"/>
    <mergeCell ref="AN18:BQ18"/>
    <mergeCell ref="B17:F17"/>
    <mergeCell ref="G17:V17"/>
    <mergeCell ref="W17:AA17"/>
    <mergeCell ref="AB17:AF17"/>
    <mergeCell ref="AG17:AK17"/>
    <mergeCell ref="AN17:BQ17"/>
    <mergeCell ref="B20:F20"/>
    <mergeCell ref="G20:V20"/>
    <mergeCell ref="W20:AA20"/>
    <mergeCell ref="AB20:AF20"/>
    <mergeCell ref="AG20:AK20"/>
    <mergeCell ref="AN20:BQ20"/>
    <mergeCell ref="B19:F19"/>
    <mergeCell ref="G19:V19"/>
    <mergeCell ref="W19:AA19"/>
    <mergeCell ref="AB19:AF19"/>
    <mergeCell ref="AG19:AK19"/>
    <mergeCell ref="AN19:BQ19"/>
    <mergeCell ref="B22:F22"/>
    <mergeCell ref="G22:V22"/>
    <mergeCell ref="W22:AA22"/>
    <mergeCell ref="AB22:AF22"/>
    <mergeCell ref="AG22:AK22"/>
    <mergeCell ref="AN22:BQ22"/>
    <mergeCell ref="B21:F21"/>
    <mergeCell ref="G21:V21"/>
    <mergeCell ref="W21:AA21"/>
    <mergeCell ref="AB21:AF21"/>
    <mergeCell ref="AG21:AK21"/>
    <mergeCell ref="AN21:BQ21"/>
    <mergeCell ref="B24:F24"/>
    <mergeCell ref="G24:V24"/>
    <mergeCell ref="W24:AA24"/>
    <mergeCell ref="AB24:AF24"/>
    <mergeCell ref="AG24:AK24"/>
    <mergeCell ref="AN24:BQ24"/>
    <mergeCell ref="B23:F23"/>
    <mergeCell ref="G23:V23"/>
    <mergeCell ref="W23:AA23"/>
    <mergeCell ref="AB23:AF23"/>
    <mergeCell ref="AG23:AK23"/>
    <mergeCell ref="AN23:BQ23"/>
    <mergeCell ref="B26:F26"/>
    <mergeCell ref="G26:V26"/>
    <mergeCell ref="W26:AA26"/>
    <mergeCell ref="AB26:AF26"/>
    <mergeCell ref="AG26:AK26"/>
    <mergeCell ref="AN26:BQ26"/>
    <mergeCell ref="B25:F25"/>
    <mergeCell ref="G25:V25"/>
    <mergeCell ref="W25:AA25"/>
    <mergeCell ref="AB25:AF25"/>
    <mergeCell ref="AG25:AK25"/>
    <mergeCell ref="AN25:BQ25"/>
    <mergeCell ref="B28:F28"/>
    <mergeCell ref="G28:V28"/>
    <mergeCell ref="W28:AA28"/>
    <mergeCell ref="AB28:AF28"/>
    <mergeCell ref="AG28:AK28"/>
    <mergeCell ref="AN28:BQ28"/>
    <mergeCell ref="B27:F27"/>
    <mergeCell ref="G27:V27"/>
    <mergeCell ref="W27:AA27"/>
    <mergeCell ref="AB27:AF27"/>
    <mergeCell ref="AG27:AK27"/>
    <mergeCell ref="AN27:BQ27"/>
    <mergeCell ref="B30:F30"/>
    <mergeCell ref="G30:V30"/>
    <mergeCell ref="W30:AA30"/>
    <mergeCell ref="AB30:AF30"/>
    <mergeCell ref="AG30:AK30"/>
    <mergeCell ref="AN30:BQ30"/>
    <mergeCell ref="B29:F29"/>
    <mergeCell ref="G29:V29"/>
    <mergeCell ref="W29:AA29"/>
    <mergeCell ref="AB29:AF29"/>
    <mergeCell ref="AG29:AK29"/>
    <mergeCell ref="AN29:BQ29"/>
    <mergeCell ref="B31:F31"/>
    <mergeCell ref="G31:V31"/>
    <mergeCell ref="W31:AA31"/>
    <mergeCell ref="AB31:AF31"/>
    <mergeCell ref="AG31:AK31"/>
    <mergeCell ref="B32:F32"/>
    <mergeCell ref="G32:V32"/>
    <mergeCell ref="W32:AA32"/>
    <mergeCell ref="AB32:AF32"/>
    <mergeCell ref="AG32:AK32"/>
    <mergeCell ref="B33:F33"/>
    <mergeCell ref="G33:V33"/>
    <mergeCell ref="W33:AA33"/>
    <mergeCell ref="AB33:AF33"/>
    <mergeCell ref="AG33:AK33"/>
    <mergeCell ref="B34:F34"/>
    <mergeCell ref="G34:V34"/>
    <mergeCell ref="W34:AA34"/>
    <mergeCell ref="AB34:AF34"/>
    <mergeCell ref="AG34:AK34"/>
    <mergeCell ref="B35:F35"/>
    <mergeCell ref="G35:V35"/>
    <mergeCell ref="W35:AA35"/>
    <mergeCell ref="AB35:AF35"/>
    <mergeCell ref="AG35:AK35"/>
    <mergeCell ref="B36:F36"/>
    <mergeCell ref="G36:V36"/>
    <mergeCell ref="W36:AA36"/>
    <mergeCell ref="AB36:AF36"/>
    <mergeCell ref="AG36:AK36"/>
    <mergeCell ref="B37:F37"/>
    <mergeCell ref="G37:V37"/>
    <mergeCell ref="W37:AA37"/>
    <mergeCell ref="AB37:AF37"/>
    <mergeCell ref="AG37:AK37"/>
    <mergeCell ref="B38:F38"/>
    <mergeCell ref="G38:V38"/>
    <mergeCell ref="W38:AA38"/>
    <mergeCell ref="AB38:AF38"/>
    <mergeCell ref="AG38:AK38"/>
    <mergeCell ref="B39:F39"/>
    <mergeCell ref="G39:V39"/>
    <mergeCell ref="W39:AA39"/>
    <mergeCell ref="AB39:AF39"/>
    <mergeCell ref="AG39:AK39"/>
    <mergeCell ref="B40:F40"/>
    <mergeCell ref="G40:V40"/>
    <mergeCell ref="W40:AA40"/>
    <mergeCell ref="AB40:AF40"/>
    <mergeCell ref="AG40:AK40"/>
    <mergeCell ref="B41:F41"/>
    <mergeCell ref="G41:V41"/>
    <mergeCell ref="W41:AA41"/>
    <mergeCell ref="AB41:AF41"/>
    <mergeCell ref="AG41:AK41"/>
    <mergeCell ref="B42:F42"/>
    <mergeCell ref="G42:V42"/>
    <mergeCell ref="W42:AA42"/>
    <mergeCell ref="AB42:AF42"/>
    <mergeCell ref="AG42:AK42"/>
    <mergeCell ref="B43:F43"/>
    <mergeCell ref="G43:V43"/>
    <mergeCell ref="W43:AA43"/>
    <mergeCell ref="AB43:AF43"/>
    <mergeCell ref="AG43:AK43"/>
    <mergeCell ref="B44:F44"/>
    <mergeCell ref="G44:V44"/>
    <mergeCell ref="W44:AA44"/>
    <mergeCell ref="AB44:AF44"/>
    <mergeCell ref="AG44:AK44"/>
    <mergeCell ref="B45:F45"/>
    <mergeCell ref="G45:V45"/>
    <mergeCell ref="W45:AA45"/>
    <mergeCell ref="AB45:AF45"/>
    <mergeCell ref="AG45:AK45"/>
    <mergeCell ref="B46:F46"/>
    <mergeCell ref="G46:V46"/>
    <mergeCell ref="W46:AA46"/>
    <mergeCell ref="AB46:AF46"/>
    <mergeCell ref="AG46:AK46"/>
    <mergeCell ref="B47:F47"/>
    <mergeCell ref="G47:V47"/>
    <mergeCell ref="W47:AA47"/>
    <mergeCell ref="AB47:AF47"/>
    <mergeCell ref="AG47:AK47"/>
    <mergeCell ref="B48:F48"/>
    <mergeCell ref="G48:V48"/>
    <mergeCell ref="W48:AA48"/>
    <mergeCell ref="AB48:AF48"/>
    <mergeCell ref="AG48:AK48"/>
    <mergeCell ref="B51:F51"/>
    <mergeCell ref="G51:V51"/>
    <mergeCell ref="W51:AA51"/>
    <mergeCell ref="AB51:AF51"/>
    <mergeCell ref="AG51:AK51"/>
    <mergeCell ref="AN51:BQ51"/>
    <mergeCell ref="B49:F49"/>
    <mergeCell ref="G49:V49"/>
    <mergeCell ref="W49:AA49"/>
    <mergeCell ref="AB49:AF49"/>
    <mergeCell ref="AG49:AK49"/>
    <mergeCell ref="B50:F50"/>
    <mergeCell ref="G50:V50"/>
    <mergeCell ref="W50:AA50"/>
    <mergeCell ref="AB50:AF50"/>
    <mergeCell ref="AG50:AK50"/>
    <mergeCell ref="B53:F53"/>
    <mergeCell ref="G53:V53"/>
    <mergeCell ref="W53:AA53"/>
    <mergeCell ref="AB53:AF53"/>
    <mergeCell ref="AG53:AK53"/>
    <mergeCell ref="AN53:BQ53"/>
    <mergeCell ref="B52:F52"/>
    <mergeCell ref="G52:V52"/>
    <mergeCell ref="W52:AA52"/>
    <mergeCell ref="AB52:AF52"/>
    <mergeCell ref="AG52:AK52"/>
    <mergeCell ref="AN52:BQ52"/>
    <mergeCell ref="B55:F55"/>
    <mergeCell ref="G55:V55"/>
    <mergeCell ref="W55:AA55"/>
    <mergeCell ref="AB55:AF55"/>
    <mergeCell ref="AG55:AK55"/>
    <mergeCell ref="AN55:BQ55"/>
    <mergeCell ref="B54:F54"/>
    <mergeCell ref="G54:V54"/>
    <mergeCell ref="W54:AA54"/>
    <mergeCell ref="AB54:AF54"/>
    <mergeCell ref="AG54:AK54"/>
    <mergeCell ref="AN54:BQ54"/>
    <mergeCell ref="B57:F57"/>
    <mergeCell ref="G57:V57"/>
    <mergeCell ref="W57:AA57"/>
    <mergeCell ref="AB57:AF57"/>
    <mergeCell ref="AG57:AK57"/>
    <mergeCell ref="AN57:BQ57"/>
    <mergeCell ref="B56:F56"/>
    <mergeCell ref="G56:V56"/>
    <mergeCell ref="W56:AA56"/>
    <mergeCell ref="AB56:AF56"/>
    <mergeCell ref="AG56:AK56"/>
    <mergeCell ref="AN56:BQ56"/>
    <mergeCell ref="B59:F59"/>
    <mergeCell ref="G59:V59"/>
    <mergeCell ref="W59:AA59"/>
    <mergeCell ref="AB59:AF59"/>
    <mergeCell ref="AG59:AK59"/>
    <mergeCell ref="AN59:BQ59"/>
    <mergeCell ref="B58:F58"/>
    <mergeCell ref="G58:V58"/>
    <mergeCell ref="W58:AA58"/>
    <mergeCell ref="AB58:AF58"/>
    <mergeCell ref="AG58:AK58"/>
    <mergeCell ref="AN58:BQ58"/>
    <mergeCell ref="B61:F61"/>
    <mergeCell ref="G61:V61"/>
    <mergeCell ref="W61:AA61"/>
    <mergeCell ref="AB61:AF61"/>
    <mergeCell ref="AG61:AK61"/>
    <mergeCell ref="AN61:BQ61"/>
    <mergeCell ref="B60:F60"/>
    <mergeCell ref="G60:V60"/>
    <mergeCell ref="W60:AA60"/>
    <mergeCell ref="AB60:AF60"/>
    <mergeCell ref="AG60:AK60"/>
    <mergeCell ref="AN60:BQ60"/>
    <mergeCell ref="B63:F63"/>
    <mergeCell ref="G63:V63"/>
    <mergeCell ref="W63:AA63"/>
    <mergeCell ref="AB63:AF63"/>
    <mergeCell ref="AG63:AK63"/>
    <mergeCell ref="AN63:BQ63"/>
    <mergeCell ref="B62:F62"/>
    <mergeCell ref="G62:V62"/>
    <mergeCell ref="W62:AA62"/>
    <mergeCell ref="AB62:AF62"/>
    <mergeCell ref="AG62:AK62"/>
    <mergeCell ref="AN62:BQ62"/>
    <mergeCell ref="B65:F65"/>
    <mergeCell ref="G65:V65"/>
    <mergeCell ref="W65:AA65"/>
    <mergeCell ref="AB65:AF65"/>
    <mergeCell ref="AG65:AK65"/>
    <mergeCell ref="AN65:BQ65"/>
    <mergeCell ref="B64:F64"/>
    <mergeCell ref="G64:V64"/>
    <mergeCell ref="W64:AA64"/>
    <mergeCell ref="AB64:AF64"/>
    <mergeCell ref="AG64:AK64"/>
    <mergeCell ref="AN64:BQ64"/>
    <mergeCell ref="B67:F67"/>
    <mergeCell ref="G67:V67"/>
    <mergeCell ref="W67:AA67"/>
    <mergeCell ref="AB67:AF67"/>
    <mergeCell ref="AG67:AK67"/>
    <mergeCell ref="AN67:BQ67"/>
    <mergeCell ref="B66:F66"/>
    <mergeCell ref="G66:V66"/>
    <mergeCell ref="W66:AA66"/>
    <mergeCell ref="AB66:AF66"/>
    <mergeCell ref="AG66:AK66"/>
    <mergeCell ref="AN66:BQ66"/>
    <mergeCell ref="B69:F69"/>
    <mergeCell ref="G69:V69"/>
    <mergeCell ref="W69:AA69"/>
    <mergeCell ref="AB69:AF69"/>
    <mergeCell ref="AG69:AK69"/>
    <mergeCell ref="AN69:BQ69"/>
    <mergeCell ref="B68:F68"/>
    <mergeCell ref="G68:V68"/>
    <mergeCell ref="W68:AA68"/>
    <mergeCell ref="AB68:AF68"/>
    <mergeCell ref="AG68:AK68"/>
    <mergeCell ref="AN68:BQ68"/>
    <mergeCell ref="A71:F71"/>
    <mergeCell ref="G71:V71"/>
    <mergeCell ref="W71:AA71"/>
    <mergeCell ref="AB71:AF71"/>
    <mergeCell ref="AG71:AK71"/>
    <mergeCell ref="AN71:BW71"/>
    <mergeCell ref="B70:F70"/>
    <mergeCell ref="G70:V70"/>
    <mergeCell ref="W70:AA70"/>
    <mergeCell ref="AB70:AF70"/>
    <mergeCell ref="AG70:AK70"/>
    <mergeCell ref="AN70:BQ70"/>
    <mergeCell ref="AF73:AJ73"/>
    <mergeCell ref="B74:F74"/>
    <mergeCell ref="G74:K74"/>
    <mergeCell ref="L74:P74"/>
    <mergeCell ref="Q74:U74"/>
    <mergeCell ref="V74:Z74"/>
    <mergeCell ref="AA74:AE74"/>
    <mergeCell ref="AF74:AJ74"/>
    <mergeCell ref="B73:F73"/>
    <mergeCell ref="G73:K73"/>
    <mergeCell ref="L73:P73"/>
    <mergeCell ref="Q73:U73"/>
    <mergeCell ref="V73:Z73"/>
    <mergeCell ref="AA73:AE73"/>
    <mergeCell ref="AF75:AJ75"/>
    <mergeCell ref="B76:F76"/>
    <mergeCell ref="G76:K76"/>
    <mergeCell ref="L76:P76"/>
    <mergeCell ref="Q76:U76"/>
    <mergeCell ref="V76:Z76"/>
    <mergeCell ref="AA76:AE76"/>
    <mergeCell ref="AF76:AJ76"/>
    <mergeCell ref="B75:F75"/>
    <mergeCell ref="G75:K75"/>
    <mergeCell ref="L75:P75"/>
    <mergeCell ref="Q75:U75"/>
    <mergeCell ref="V75:Z75"/>
    <mergeCell ref="AA75:AE75"/>
    <mergeCell ref="AF77:AJ77"/>
    <mergeCell ref="B78:F78"/>
    <mergeCell ref="G78:K78"/>
    <mergeCell ref="L78:P78"/>
    <mergeCell ref="Q78:U78"/>
    <mergeCell ref="V78:Z78"/>
    <mergeCell ref="AA78:AE78"/>
    <mergeCell ref="AF78:AJ78"/>
    <mergeCell ref="B77:F77"/>
    <mergeCell ref="G77:K77"/>
    <mergeCell ref="L77:P77"/>
    <mergeCell ref="Q77:U77"/>
    <mergeCell ref="V77:Z77"/>
    <mergeCell ref="AA77:AE77"/>
    <mergeCell ref="B80:V80"/>
    <mergeCell ref="AA80:AE80"/>
    <mergeCell ref="AN80:BW80"/>
    <mergeCell ref="B81:C81"/>
    <mergeCell ref="D81:L81"/>
    <mergeCell ref="M81:P81"/>
    <mergeCell ref="Q81:T81"/>
    <mergeCell ref="U81:Z81"/>
    <mergeCell ref="AA81:AE81"/>
    <mergeCell ref="AF81:AH81"/>
    <mergeCell ref="AF82:AH82"/>
    <mergeCell ref="B83:C83"/>
    <mergeCell ref="D83:L83"/>
    <mergeCell ref="M83:P83"/>
    <mergeCell ref="Q83:T83"/>
    <mergeCell ref="U83:Z83"/>
    <mergeCell ref="AA83:AE83"/>
    <mergeCell ref="AF83:AH83"/>
    <mergeCell ref="B82:C82"/>
    <mergeCell ref="D82:L82"/>
    <mergeCell ref="M82:P82"/>
    <mergeCell ref="Q82:T82"/>
    <mergeCell ref="U82:Z82"/>
    <mergeCell ref="AA82:AE82"/>
    <mergeCell ref="AF84:AH84"/>
    <mergeCell ref="B85:C85"/>
    <mergeCell ref="D85:L85"/>
    <mergeCell ref="M85:P85"/>
    <mergeCell ref="Q85:T85"/>
    <mergeCell ref="U85:Z85"/>
    <mergeCell ref="AA85:AE85"/>
    <mergeCell ref="AF85:AH85"/>
    <mergeCell ref="B84:C84"/>
    <mergeCell ref="D84:L84"/>
    <mergeCell ref="M84:P84"/>
    <mergeCell ref="Q84:T84"/>
    <mergeCell ref="U84:Z84"/>
    <mergeCell ref="AA84:AE84"/>
    <mergeCell ref="B87:C87"/>
    <mergeCell ref="D87:L87"/>
    <mergeCell ref="M87:P87"/>
    <mergeCell ref="Q87:T87"/>
    <mergeCell ref="U87:Z87"/>
    <mergeCell ref="AA87:AE87"/>
    <mergeCell ref="B86:C86"/>
    <mergeCell ref="D86:L86"/>
    <mergeCell ref="M86:P86"/>
    <mergeCell ref="Q86:T86"/>
    <mergeCell ref="U86:Z86"/>
    <mergeCell ref="AA86:AE86"/>
    <mergeCell ref="B89:C89"/>
    <mergeCell ref="D89:L89"/>
    <mergeCell ref="M89:P89"/>
    <mergeCell ref="Q89:T89"/>
    <mergeCell ref="U89:Z89"/>
    <mergeCell ref="AA89:AE89"/>
    <mergeCell ref="B88:C88"/>
    <mergeCell ref="D88:L88"/>
    <mergeCell ref="M88:P88"/>
    <mergeCell ref="Q88:T88"/>
    <mergeCell ref="U88:Z88"/>
    <mergeCell ref="AA88:AE88"/>
  </mergeCells>
  <phoneticPr fontId="3"/>
  <conditionalFormatting sqref="AN11:BQ11 AN14:BQ70">
    <cfRule type="expression" dxfId="20" priority="8">
      <formula>AN11&lt;&gt;""</formula>
    </cfRule>
  </conditionalFormatting>
  <conditionalFormatting sqref="AL78:BL78">
    <cfRule type="expression" dxfId="19" priority="7">
      <formula>AL78&lt;&gt;""</formula>
    </cfRule>
  </conditionalFormatting>
  <conditionalFormatting sqref="AN12:BQ12">
    <cfRule type="expression" dxfId="18" priority="6">
      <formula>AN12&lt;&gt;""</formula>
    </cfRule>
  </conditionalFormatting>
  <conditionalFormatting sqref="BR13:BS13">
    <cfRule type="expression" dxfId="17" priority="5">
      <formula>BR13&lt;&gt;""</formula>
    </cfRule>
  </conditionalFormatting>
  <conditionalFormatting sqref="AN13:BQ13">
    <cfRule type="expression" dxfId="16" priority="4">
      <formula>AN13&lt;&gt;""</formula>
    </cfRule>
  </conditionalFormatting>
  <conditionalFormatting sqref="AN80">
    <cfRule type="expression" dxfId="15" priority="2">
      <formula>AN80&lt;&gt;""</formula>
    </cfRule>
  </conditionalFormatting>
  <conditionalFormatting sqref="AN71">
    <cfRule type="expression" dxfId="14" priority="1">
      <formula>AN71&lt;&gt;""</formula>
    </cfRule>
  </conditionalFormatting>
  <conditionalFormatting sqref="AK80:AM80 AN79:BT79">
    <cfRule type="expression" dxfId="13" priority="3">
      <formula>#REF!&lt;&gt;""</formula>
    </cfRule>
  </conditionalFormatting>
  <conditionalFormatting sqref="AK82:BT89 AK81:AM81">
    <cfRule type="expression" dxfId="12" priority="9">
      <formula>#REF!&lt;&gt;""</formula>
    </cfRule>
  </conditionalFormatting>
  <dataValidations count="4">
    <dataValidation allowBlank="1" showInputMessage="1" showErrorMessage="1" promptTitle="１～３" prompt="個票の対応する欄の情報を引用しています。シートのコピー等を行って正しい情報が反映されていない場合は、個票側の入力内容を修正してください。_x000a_" sqref="AJ6" xr:uid="{00000000-0002-0000-0600-000000000000}"/>
    <dataValidation imeMode="off" allowBlank="1" showInputMessage="1" showErrorMessage="1" sqref="W11:AK70" xr:uid="{00000000-0002-0000-0600-000001000000}"/>
    <dataValidation type="list" errorStyle="information" allowBlank="1" showInputMessage="1" showErrorMessage="1" errorTitle="経費区分" error="正しく入力されているか確認してください。" promptTitle="経費区分" prompt="リストから該当するものを選択" sqref="B11:F70" xr:uid="{00000000-0002-0000-0600-000002000000}">
      <formula1>経費区分</formula1>
    </dataValidation>
    <dataValidation allowBlank="1" showInputMessage="1" showErrorMessage="1" promptTitle="１、２" prompt="個票の対応する欄の情報を引用しています。シートのコピー等を行って正しい情報が反映されていない場合は、個票側の入力内容を修正してください。_x000a_" sqref="H4:AK5 P6:AI6" xr:uid="{00000000-0002-0000-0600-000003000000}"/>
  </dataValidations>
  <pageMargins left="0.70866141732283472" right="0.70866141732283472" top="0.39370078740157483" bottom="0.39370078740157483" header="0.31496062992125984" footer="0.31496062992125984"/>
  <pageSetup paperSize="9" scale="8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E139"/>
  <sheetViews>
    <sheetView view="pageBreakPreview" zoomScale="70" zoomScaleNormal="85" zoomScaleSheetLayoutView="70" workbookViewId="0">
      <selection activeCell="AF100" sqref="AF100:AJ100"/>
    </sheetView>
  </sheetViews>
  <sheetFormatPr defaultColWidth="9.109375" defaultRowHeight="14.4" x14ac:dyDescent="0.2"/>
  <cols>
    <col min="1" max="4" width="3.33203125" style="25" customWidth="1"/>
    <col min="5" max="7" width="3.6640625" style="25" customWidth="1"/>
    <col min="8" max="23" width="3.33203125" style="25" customWidth="1"/>
    <col min="24" max="24" width="3.33203125" style="25" hidden="1" customWidth="1"/>
    <col min="25" max="25" width="3.33203125" style="25" customWidth="1"/>
    <col min="26" max="49" width="4.6640625" style="25" customWidth="1"/>
    <col min="50" max="50" width="3.33203125" style="25" customWidth="1"/>
    <col min="51" max="56" width="2.6640625" style="24" customWidth="1"/>
    <col min="57" max="16384" width="9.109375" style="24"/>
  </cols>
  <sheetData>
    <row r="1" spans="1:56" ht="18.75" customHeight="1" x14ac:dyDescent="0.2">
      <c r="A1" s="32"/>
      <c r="B1" s="33"/>
      <c r="C1" s="33"/>
      <c r="D1" s="33"/>
      <c r="E1" s="33"/>
      <c r="F1" s="33"/>
      <c r="G1" s="33"/>
    </row>
    <row r="2" spans="1:56" ht="24.75" customHeight="1" x14ac:dyDescent="0.2">
      <c r="A2" s="930" t="s">
        <v>368</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930"/>
      <c r="AF2" s="930"/>
      <c r="AG2" s="930"/>
      <c r="AH2" s="930"/>
      <c r="AI2" s="930"/>
      <c r="AJ2" s="930"/>
      <c r="AK2" s="930"/>
      <c r="AL2" s="930"/>
      <c r="AM2" s="930"/>
      <c r="AN2" s="930"/>
      <c r="AO2" s="930"/>
      <c r="AP2" s="930"/>
      <c r="AQ2" s="930"/>
      <c r="AR2" s="930"/>
      <c r="AS2" s="930"/>
      <c r="AT2" s="930"/>
      <c r="AU2" s="930"/>
      <c r="AV2" s="930"/>
      <c r="AW2" s="930"/>
      <c r="AX2" s="930"/>
    </row>
    <row r="3" spans="1:56" ht="18" customHeight="1" x14ac:dyDescent="0.2">
      <c r="B3" s="33"/>
      <c r="C3" s="33"/>
      <c r="D3" s="33"/>
      <c r="E3" s="34"/>
      <c r="F3" s="34"/>
      <c r="G3" s="35"/>
      <c r="AA3" s="33"/>
      <c r="AB3" s="33"/>
      <c r="AC3" s="33"/>
      <c r="AD3" s="33"/>
      <c r="AE3" s="33"/>
      <c r="AF3" s="33"/>
      <c r="AG3" s="33"/>
      <c r="AH3" s="33"/>
      <c r="AI3" s="33"/>
      <c r="AJ3" s="33"/>
      <c r="AK3" s="33"/>
      <c r="AL3" s="33"/>
      <c r="AM3" s="33"/>
      <c r="AN3" s="33"/>
      <c r="AO3" s="36"/>
      <c r="AP3" s="36"/>
      <c r="AQ3" s="36"/>
      <c r="AR3" s="34"/>
      <c r="AS3" s="34" t="s">
        <v>150</v>
      </c>
      <c r="AT3" s="902"/>
      <c r="AU3" s="902"/>
      <c r="AV3" s="902"/>
      <c r="AW3" s="902"/>
    </row>
    <row r="4" spans="1:56" ht="11.25" customHeight="1" x14ac:dyDescent="0.2">
      <c r="B4" s="33"/>
      <c r="C4" s="33"/>
      <c r="D4" s="33"/>
      <c r="E4" s="34"/>
      <c r="F4" s="34"/>
      <c r="G4" s="35"/>
      <c r="AA4" s="33"/>
      <c r="AB4" s="33"/>
      <c r="AC4" s="33"/>
      <c r="AD4" s="33"/>
      <c r="AE4" s="33"/>
      <c r="AF4" s="33"/>
      <c r="AG4" s="33"/>
      <c r="AH4" s="33"/>
      <c r="AI4" s="33"/>
      <c r="AJ4" s="33"/>
      <c r="AK4" s="33"/>
      <c r="AL4" s="33"/>
      <c r="AM4" s="33"/>
      <c r="AN4" s="33"/>
      <c r="AO4" s="33"/>
      <c r="AP4" s="36"/>
      <c r="AQ4" s="36"/>
      <c r="AR4" s="34"/>
      <c r="AS4" s="34"/>
      <c r="AT4" s="37"/>
      <c r="AU4" s="35"/>
      <c r="AV4" s="35"/>
      <c r="AW4" s="35"/>
    </row>
    <row r="5" spans="1:56" ht="22.5" customHeight="1" thickBot="1" x14ac:dyDescent="0.25">
      <c r="A5" s="39"/>
      <c r="B5" s="56" t="s">
        <v>190</v>
      </c>
      <c r="C5" s="39"/>
      <c r="E5" s="39"/>
      <c r="F5" s="39"/>
      <c r="G5" s="39"/>
    </row>
    <row r="6" spans="1:56" ht="22.5" customHeight="1" thickBot="1" x14ac:dyDescent="0.25">
      <c r="A6" s="33"/>
      <c r="B6" s="859"/>
      <c r="C6" s="860"/>
      <c r="D6" s="861"/>
      <c r="E6" s="865" t="s">
        <v>29</v>
      </c>
      <c r="F6" s="866"/>
      <c r="G6" s="866"/>
      <c r="H6" s="866"/>
      <c r="I6" s="866"/>
      <c r="J6" s="866"/>
      <c r="K6" s="866"/>
      <c r="L6" s="866"/>
      <c r="M6" s="866"/>
      <c r="N6" s="866"/>
      <c r="O6" s="866"/>
      <c r="P6" s="866"/>
      <c r="Q6" s="866"/>
      <c r="R6" s="866"/>
      <c r="S6" s="866"/>
      <c r="T6" s="866"/>
      <c r="U6" s="867"/>
      <c r="V6" s="874" t="s">
        <v>191</v>
      </c>
      <c r="W6" s="866"/>
      <c r="X6" s="866"/>
      <c r="Y6" s="875"/>
      <c r="Z6" s="878" t="s">
        <v>151</v>
      </c>
      <c r="AA6" s="879"/>
      <c r="AB6" s="879"/>
      <c r="AC6" s="879"/>
      <c r="AD6" s="874"/>
      <c r="AE6" s="874"/>
      <c r="AF6" s="874"/>
      <c r="AG6" s="874"/>
      <c r="AH6" s="879"/>
      <c r="AI6" s="879"/>
      <c r="AJ6" s="879"/>
      <c r="AK6" s="879"/>
      <c r="AL6" s="879"/>
      <c r="AM6" s="879"/>
      <c r="AN6" s="879"/>
      <c r="AO6" s="880"/>
      <c r="AP6" s="881" t="s">
        <v>152</v>
      </c>
      <c r="AQ6" s="874"/>
      <c r="AR6" s="874"/>
      <c r="AS6" s="874"/>
      <c r="AT6" s="874"/>
      <c r="AU6" s="874"/>
      <c r="AV6" s="874"/>
      <c r="AW6" s="882"/>
      <c r="AX6" s="40"/>
    </row>
    <row r="7" spans="1:56" ht="55.5" customHeight="1" x14ac:dyDescent="0.2">
      <c r="A7" s="33"/>
      <c r="B7" s="862"/>
      <c r="C7" s="863"/>
      <c r="D7" s="864"/>
      <c r="E7" s="868"/>
      <c r="F7" s="869"/>
      <c r="G7" s="869"/>
      <c r="H7" s="869"/>
      <c r="I7" s="869"/>
      <c r="J7" s="869"/>
      <c r="K7" s="869"/>
      <c r="L7" s="869"/>
      <c r="M7" s="869"/>
      <c r="N7" s="869"/>
      <c r="O7" s="869"/>
      <c r="P7" s="869"/>
      <c r="Q7" s="869"/>
      <c r="R7" s="869"/>
      <c r="S7" s="869"/>
      <c r="T7" s="869"/>
      <c r="U7" s="870"/>
      <c r="V7" s="869"/>
      <c r="W7" s="869"/>
      <c r="X7" s="869"/>
      <c r="Y7" s="876"/>
      <c r="Z7" s="883" t="s">
        <v>147</v>
      </c>
      <c r="AA7" s="884"/>
      <c r="AB7" s="884"/>
      <c r="AC7" s="884"/>
      <c r="AD7" s="889" t="s">
        <v>192</v>
      </c>
      <c r="AE7" s="890"/>
      <c r="AF7" s="890"/>
      <c r="AG7" s="891"/>
      <c r="AH7" s="892" t="s">
        <v>193</v>
      </c>
      <c r="AI7" s="893"/>
      <c r="AJ7" s="893"/>
      <c r="AK7" s="893"/>
      <c r="AL7" s="893"/>
      <c r="AM7" s="893"/>
      <c r="AN7" s="893"/>
      <c r="AO7" s="894"/>
      <c r="AP7" s="883"/>
      <c r="AQ7" s="884"/>
      <c r="AR7" s="884"/>
      <c r="AS7" s="884"/>
      <c r="AT7" s="884"/>
      <c r="AU7" s="884"/>
      <c r="AV7" s="884"/>
      <c r="AW7" s="885"/>
      <c r="AX7" s="40"/>
    </row>
    <row r="8" spans="1:56" ht="47.25" customHeight="1" thickBot="1" x14ac:dyDescent="0.25">
      <c r="A8" s="33"/>
      <c r="B8" s="862"/>
      <c r="C8" s="863"/>
      <c r="D8" s="864"/>
      <c r="E8" s="871"/>
      <c r="F8" s="872"/>
      <c r="G8" s="872"/>
      <c r="H8" s="872"/>
      <c r="I8" s="872"/>
      <c r="J8" s="872"/>
      <c r="K8" s="872"/>
      <c r="L8" s="872"/>
      <c r="M8" s="872"/>
      <c r="N8" s="872"/>
      <c r="O8" s="872"/>
      <c r="P8" s="872"/>
      <c r="Q8" s="872"/>
      <c r="R8" s="872"/>
      <c r="S8" s="872"/>
      <c r="T8" s="872"/>
      <c r="U8" s="873"/>
      <c r="V8" s="872"/>
      <c r="W8" s="872"/>
      <c r="X8" s="872"/>
      <c r="Y8" s="877"/>
      <c r="Z8" s="886"/>
      <c r="AA8" s="887"/>
      <c r="AB8" s="887"/>
      <c r="AC8" s="887"/>
      <c r="AD8" s="895" t="s">
        <v>194</v>
      </c>
      <c r="AE8" s="896"/>
      <c r="AF8" s="896"/>
      <c r="AG8" s="897"/>
      <c r="AH8" s="898" t="s">
        <v>195</v>
      </c>
      <c r="AI8" s="899"/>
      <c r="AJ8" s="899"/>
      <c r="AK8" s="899"/>
      <c r="AL8" s="899" t="s">
        <v>196</v>
      </c>
      <c r="AM8" s="900"/>
      <c r="AN8" s="900"/>
      <c r="AO8" s="901"/>
      <c r="AP8" s="886"/>
      <c r="AQ8" s="887"/>
      <c r="AR8" s="887"/>
      <c r="AS8" s="887"/>
      <c r="AT8" s="887"/>
      <c r="AU8" s="887"/>
      <c r="AV8" s="887"/>
      <c r="AW8" s="888"/>
      <c r="AX8" s="40"/>
    </row>
    <row r="9" spans="1:56" ht="15" customHeight="1" x14ac:dyDescent="0.2">
      <c r="A9" s="33"/>
      <c r="B9" s="931" t="s">
        <v>153</v>
      </c>
      <c r="C9" s="932"/>
      <c r="D9" s="933"/>
      <c r="E9" s="846" t="s">
        <v>197</v>
      </c>
      <c r="F9" s="847"/>
      <c r="G9" s="848"/>
      <c r="H9" s="849" t="s">
        <v>154</v>
      </c>
      <c r="I9" s="850"/>
      <c r="J9" s="850"/>
      <c r="K9" s="850"/>
      <c r="L9" s="850"/>
      <c r="M9" s="850"/>
      <c r="N9" s="850"/>
      <c r="O9" s="850"/>
      <c r="P9" s="850"/>
      <c r="Q9" s="850"/>
      <c r="R9" s="850"/>
      <c r="S9" s="850"/>
      <c r="T9" s="850"/>
      <c r="U9" s="851"/>
      <c r="V9" s="852"/>
      <c r="W9" s="853"/>
      <c r="X9" s="853"/>
      <c r="Y9" s="854"/>
      <c r="Z9" s="700"/>
      <c r="AA9" s="700"/>
      <c r="AB9" s="700"/>
      <c r="AC9" s="700"/>
      <c r="AD9" s="855" t="str">
        <f>IF(Z9=0,"",Z9-AH9-AL9)</f>
        <v/>
      </c>
      <c r="AE9" s="856"/>
      <c r="AF9" s="856"/>
      <c r="AG9" s="857"/>
      <c r="AH9" s="685"/>
      <c r="AI9" s="685"/>
      <c r="AJ9" s="685"/>
      <c r="AK9" s="858"/>
      <c r="AL9" s="685"/>
      <c r="AM9" s="685"/>
      <c r="AN9" s="685"/>
      <c r="AO9" s="903"/>
      <c r="AP9" s="763"/>
      <c r="AQ9" s="764"/>
      <c r="AR9" s="764"/>
      <c r="AS9" s="764"/>
      <c r="AT9" s="764"/>
      <c r="AU9" s="764"/>
      <c r="AV9" s="764"/>
      <c r="AW9" s="765"/>
      <c r="AX9" s="41"/>
      <c r="AY9" s="2"/>
      <c r="AZ9" s="2"/>
      <c r="BA9" s="2"/>
      <c r="BB9" s="2"/>
      <c r="BC9" s="2"/>
      <c r="BD9" s="2"/>
    </row>
    <row r="10" spans="1:56" ht="15" customHeight="1" x14ac:dyDescent="0.2">
      <c r="A10" s="33"/>
      <c r="B10" s="931"/>
      <c r="C10" s="932"/>
      <c r="D10" s="933"/>
      <c r="E10" s="792"/>
      <c r="F10" s="793"/>
      <c r="G10" s="794"/>
      <c r="H10" s="839" t="s">
        <v>155</v>
      </c>
      <c r="I10" s="840"/>
      <c r="J10" s="840"/>
      <c r="K10" s="840"/>
      <c r="L10" s="840"/>
      <c r="M10" s="840"/>
      <c r="N10" s="840"/>
      <c r="O10" s="840"/>
      <c r="P10" s="840"/>
      <c r="Q10" s="840"/>
      <c r="R10" s="840"/>
      <c r="S10" s="840"/>
      <c r="T10" s="840"/>
      <c r="U10" s="841"/>
      <c r="V10" s="746"/>
      <c r="W10" s="747"/>
      <c r="X10" s="747"/>
      <c r="Y10" s="748"/>
      <c r="Z10" s="689"/>
      <c r="AA10" s="689"/>
      <c r="AB10" s="689"/>
      <c r="AC10" s="689"/>
      <c r="AD10" s="749" t="str">
        <f>IF(Z10=0,"",Z10-AH10-AL10)</f>
        <v/>
      </c>
      <c r="AE10" s="750"/>
      <c r="AF10" s="750"/>
      <c r="AG10" s="751"/>
      <c r="AH10" s="664"/>
      <c r="AI10" s="664"/>
      <c r="AJ10" s="664"/>
      <c r="AK10" s="693"/>
      <c r="AL10" s="664"/>
      <c r="AM10" s="664"/>
      <c r="AN10" s="664"/>
      <c r="AO10" s="694"/>
      <c r="AP10" s="695"/>
      <c r="AQ10" s="696"/>
      <c r="AR10" s="696"/>
      <c r="AS10" s="696"/>
      <c r="AT10" s="696"/>
      <c r="AU10" s="696"/>
      <c r="AV10" s="696"/>
      <c r="AW10" s="697"/>
      <c r="AX10" s="41"/>
    </row>
    <row r="11" spans="1:56" ht="15" customHeight="1" x14ac:dyDescent="0.2">
      <c r="A11" s="33"/>
      <c r="B11" s="931"/>
      <c r="C11" s="932"/>
      <c r="D11" s="933"/>
      <c r="E11" s="792"/>
      <c r="F11" s="793"/>
      <c r="G11" s="794"/>
      <c r="H11" s="839" t="s">
        <v>156</v>
      </c>
      <c r="I11" s="840"/>
      <c r="J11" s="840"/>
      <c r="K11" s="840"/>
      <c r="L11" s="840"/>
      <c r="M11" s="840"/>
      <c r="N11" s="840"/>
      <c r="O11" s="840"/>
      <c r="P11" s="840"/>
      <c r="Q11" s="840"/>
      <c r="R11" s="840"/>
      <c r="S11" s="840"/>
      <c r="T11" s="840"/>
      <c r="U11" s="841"/>
      <c r="V11" s="746"/>
      <c r="W11" s="747"/>
      <c r="X11" s="747"/>
      <c r="Y11" s="748"/>
      <c r="Z11" s="689"/>
      <c r="AA11" s="689"/>
      <c r="AB11" s="689"/>
      <c r="AC11" s="689"/>
      <c r="AD11" s="749" t="str">
        <f t="shared" ref="AD11:AD30" si="0">IF(Z11=0,"",Z11-AH11-AL11)</f>
        <v/>
      </c>
      <c r="AE11" s="750"/>
      <c r="AF11" s="750"/>
      <c r="AG11" s="751"/>
      <c r="AH11" s="664"/>
      <c r="AI11" s="664"/>
      <c r="AJ11" s="664"/>
      <c r="AK11" s="693"/>
      <c r="AL11" s="664"/>
      <c r="AM11" s="664"/>
      <c r="AN11" s="664"/>
      <c r="AO11" s="694"/>
      <c r="AP11" s="695"/>
      <c r="AQ11" s="696"/>
      <c r="AR11" s="696"/>
      <c r="AS11" s="696"/>
      <c r="AT11" s="696"/>
      <c r="AU11" s="696"/>
      <c r="AV11" s="696"/>
      <c r="AW11" s="697"/>
      <c r="AX11" s="41"/>
    </row>
    <row r="12" spans="1:56" ht="15" customHeight="1" x14ac:dyDescent="0.2">
      <c r="A12" s="33"/>
      <c r="B12" s="931"/>
      <c r="C12" s="932"/>
      <c r="D12" s="933"/>
      <c r="E12" s="792"/>
      <c r="F12" s="793"/>
      <c r="G12" s="794"/>
      <c r="H12" s="839" t="s">
        <v>157</v>
      </c>
      <c r="I12" s="840"/>
      <c r="J12" s="840"/>
      <c r="K12" s="840"/>
      <c r="L12" s="840"/>
      <c r="M12" s="840"/>
      <c r="N12" s="840"/>
      <c r="O12" s="840"/>
      <c r="P12" s="840"/>
      <c r="Q12" s="840"/>
      <c r="R12" s="840"/>
      <c r="S12" s="840"/>
      <c r="T12" s="840"/>
      <c r="U12" s="841"/>
      <c r="V12" s="746"/>
      <c r="W12" s="747"/>
      <c r="X12" s="747"/>
      <c r="Y12" s="748"/>
      <c r="Z12" s="845"/>
      <c r="AA12" s="689"/>
      <c r="AB12" s="689"/>
      <c r="AC12" s="689"/>
      <c r="AD12" s="749" t="str">
        <f t="shared" si="0"/>
        <v/>
      </c>
      <c r="AE12" s="750"/>
      <c r="AF12" s="750"/>
      <c r="AG12" s="751"/>
      <c r="AH12" s="664"/>
      <c r="AI12" s="664"/>
      <c r="AJ12" s="664"/>
      <c r="AK12" s="693"/>
      <c r="AL12" s="664"/>
      <c r="AM12" s="664"/>
      <c r="AN12" s="664"/>
      <c r="AO12" s="694"/>
      <c r="AP12" s="695"/>
      <c r="AQ12" s="696"/>
      <c r="AR12" s="696"/>
      <c r="AS12" s="696"/>
      <c r="AT12" s="696"/>
      <c r="AU12" s="696"/>
      <c r="AV12" s="696"/>
      <c r="AW12" s="697"/>
      <c r="AX12" s="41"/>
    </row>
    <row r="13" spans="1:56" ht="15" customHeight="1" x14ac:dyDescent="0.2">
      <c r="A13" s="33"/>
      <c r="B13" s="931"/>
      <c r="C13" s="932"/>
      <c r="D13" s="933"/>
      <c r="E13" s="792"/>
      <c r="F13" s="793"/>
      <c r="G13" s="794"/>
      <c r="H13" s="839" t="s">
        <v>159</v>
      </c>
      <c r="I13" s="840"/>
      <c r="J13" s="840"/>
      <c r="K13" s="840"/>
      <c r="L13" s="840"/>
      <c r="M13" s="840"/>
      <c r="N13" s="840"/>
      <c r="O13" s="840"/>
      <c r="P13" s="840"/>
      <c r="Q13" s="840"/>
      <c r="R13" s="840"/>
      <c r="S13" s="840"/>
      <c r="T13" s="840"/>
      <c r="U13" s="841"/>
      <c r="V13" s="746"/>
      <c r="W13" s="747"/>
      <c r="X13" s="747"/>
      <c r="Y13" s="748"/>
      <c r="Z13" s="689"/>
      <c r="AA13" s="689"/>
      <c r="AB13" s="689"/>
      <c r="AC13" s="689"/>
      <c r="AD13" s="749" t="str">
        <f>IF(Z13=0,"",Z13-AH13-AL13)</f>
        <v/>
      </c>
      <c r="AE13" s="750"/>
      <c r="AF13" s="750"/>
      <c r="AG13" s="751"/>
      <c r="AH13" s="664"/>
      <c r="AI13" s="664"/>
      <c r="AJ13" s="664"/>
      <c r="AK13" s="693"/>
      <c r="AL13" s="664"/>
      <c r="AM13" s="664"/>
      <c r="AN13" s="664"/>
      <c r="AO13" s="694"/>
      <c r="AP13" s="695"/>
      <c r="AQ13" s="696"/>
      <c r="AR13" s="696"/>
      <c r="AS13" s="696"/>
      <c r="AT13" s="696"/>
      <c r="AU13" s="696"/>
      <c r="AV13" s="696"/>
      <c r="AW13" s="697"/>
      <c r="AX13" s="41"/>
    </row>
    <row r="14" spans="1:56" ht="15" customHeight="1" x14ac:dyDescent="0.2">
      <c r="A14" s="33"/>
      <c r="B14" s="931"/>
      <c r="C14" s="932"/>
      <c r="D14" s="933"/>
      <c r="E14" s="792"/>
      <c r="F14" s="793"/>
      <c r="G14" s="794"/>
      <c r="H14" s="839" t="s">
        <v>158</v>
      </c>
      <c r="I14" s="840"/>
      <c r="J14" s="840"/>
      <c r="K14" s="840"/>
      <c r="L14" s="840"/>
      <c r="M14" s="840"/>
      <c r="N14" s="840"/>
      <c r="O14" s="840"/>
      <c r="P14" s="840"/>
      <c r="Q14" s="840"/>
      <c r="R14" s="840"/>
      <c r="S14" s="840"/>
      <c r="T14" s="840"/>
      <c r="U14" s="841"/>
      <c r="V14" s="746"/>
      <c r="W14" s="747"/>
      <c r="X14" s="747"/>
      <c r="Y14" s="748"/>
      <c r="Z14" s="689"/>
      <c r="AA14" s="689"/>
      <c r="AB14" s="689"/>
      <c r="AC14" s="689"/>
      <c r="AD14" s="749" t="str">
        <f t="shared" si="0"/>
        <v/>
      </c>
      <c r="AE14" s="750"/>
      <c r="AF14" s="750"/>
      <c r="AG14" s="751"/>
      <c r="AH14" s="664"/>
      <c r="AI14" s="664"/>
      <c r="AJ14" s="664"/>
      <c r="AK14" s="693"/>
      <c r="AL14" s="664"/>
      <c r="AM14" s="664"/>
      <c r="AN14" s="664"/>
      <c r="AO14" s="694"/>
      <c r="AP14" s="695"/>
      <c r="AQ14" s="696"/>
      <c r="AR14" s="696"/>
      <c r="AS14" s="696"/>
      <c r="AT14" s="696"/>
      <c r="AU14" s="696"/>
      <c r="AV14" s="696"/>
      <c r="AW14" s="697"/>
      <c r="AX14" s="41"/>
    </row>
    <row r="15" spans="1:56" ht="15" customHeight="1" x14ac:dyDescent="0.2">
      <c r="A15" s="33"/>
      <c r="B15" s="931"/>
      <c r="C15" s="932"/>
      <c r="D15" s="933"/>
      <c r="E15" s="792"/>
      <c r="F15" s="793"/>
      <c r="G15" s="794"/>
      <c r="H15" s="839" t="s">
        <v>160</v>
      </c>
      <c r="I15" s="840"/>
      <c r="J15" s="840"/>
      <c r="K15" s="840"/>
      <c r="L15" s="840"/>
      <c r="M15" s="840"/>
      <c r="N15" s="840"/>
      <c r="O15" s="840"/>
      <c r="P15" s="840"/>
      <c r="Q15" s="840"/>
      <c r="R15" s="840"/>
      <c r="S15" s="840"/>
      <c r="T15" s="840"/>
      <c r="U15" s="841"/>
      <c r="V15" s="746"/>
      <c r="W15" s="747"/>
      <c r="X15" s="747"/>
      <c r="Y15" s="748"/>
      <c r="Z15" s="689"/>
      <c r="AA15" s="689"/>
      <c r="AB15" s="689"/>
      <c r="AC15" s="689"/>
      <c r="AD15" s="749" t="str">
        <f t="shared" si="0"/>
        <v/>
      </c>
      <c r="AE15" s="750"/>
      <c r="AF15" s="750"/>
      <c r="AG15" s="751"/>
      <c r="AH15" s="664"/>
      <c r="AI15" s="664"/>
      <c r="AJ15" s="664"/>
      <c r="AK15" s="693"/>
      <c r="AL15" s="664"/>
      <c r="AM15" s="664"/>
      <c r="AN15" s="664"/>
      <c r="AO15" s="694"/>
      <c r="AP15" s="695"/>
      <c r="AQ15" s="696"/>
      <c r="AR15" s="696"/>
      <c r="AS15" s="696"/>
      <c r="AT15" s="696"/>
      <c r="AU15" s="696"/>
      <c r="AV15" s="696"/>
      <c r="AW15" s="697"/>
      <c r="AX15" s="41"/>
    </row>
    <row r="16" spans="1:56" ht="15" customHeight="1" x14ac:dyDescent="0.2">
      <c r="A16" s="33"/>
      <c r="B16" s="931"/>
      <c r="C16" s="932"/>
      <c r="D16" s="933"/>
      <c r="E16" s="792"/>
      <c r="F16" s="793"/>
      <c r="G16" s="794"/>
      <c r="H16" s="836" t="s">
        <v>161</v>
      </c>
      <c r="I16" s="837"/>
      <c r="J16" s="837"/>
      <c r="K16" s="837"/>
      <c r="L16" s="837"/>
      <c r="M16" s="837"/>
      <c r="N16" s="837"/>
      <c r="O16" s="837"/>
      <c r="P16" s="837"/>
      <c r="Q16" s="837"/>
      <c r="R16" s="837"/>
      <c r="S16" s="837"/>
      <c r="T16" s="837"/>
      <c r="U16" s="838"/>
      <c r="V16" s="746"/>
      <c r="W16" s="747"/>
      <c r="X16" s="747"/>
      <c r="Y16" s="748"/>
      <c r="Z16" s="689"/>
      <c r="AA16" s="689"/>
      <c r="AB16" s="689"/>
      <c r="AC16" s="689"/>
      <c r="AD16" s="749" t="str">
        <f t="shared" si="0"/>
        <v/>
      </c>
      <c r="AE16" s="750"/>
      <c r="AF16" s="750"/>
      <c r="AG16" s="751"/>
      <c r="AH16" s="664"/>
      <c r="AI16" s="664"/>
      <c r="AJ16" s="664"/>
      <c r="AK16" s="693"/>
      <c r="AL16" s="664"/>
      <c r="AM16" s="664"/>
      <c r="AN16" s="664"/>
      <c r="AO16" s="694"/>
      <c r="AP16" s="695"/>
      <c r="AQ16" s="696"/>
      <c r="AR16" s="696"/>
      <c r="AS16" s="696"/>
      <c r="AT16" s="696"/>
      <c r="AU16" s="696"/>
      <c r="AV16" s="696"/>
      <c r="AW16" s="697"/>
      <c r="AX16" s="41"/>
    </row>
    <row r="17" spans="1:50" ht="15" customHeight="1" x14ac:dyDescent="0.2">
      <c r="A17" s="33"/>
      <c r="B17" s="931"/>
      <c r="C17" s="932"/>
      <c r="D17" s="933"/>
      <c r="E17" s="792"/>
      <c r="F17" s="793"/>
      <c r="G17" s="794"/>
      <c r="H17" s="842" t="s">
        <v>162</v>
      </c>
      <c r="I17" s="843"/>
      <c r="J17" s="843"/>
      <c r="K17" s="843"/>
      <c r="L17" s="843"/>
      <c r="M17" s="843"/>
      <c r="N17" s="843"/>
      <c r="O17" s="843"/>
      <c r="P17" s="843"/>
      <c r="Q17" s="843"/>
      <c r="R17" s="843"/>
      <c r="S17" s="843"/>
      <c r="T17" s="843"/>
      <c r="U17" s="844"/>
      <c r="V17" s="746"/>
      <c r="W17" s="747"/>
      <c r="X17" s="747"/>
      <c r="Y17" s="748"/>
      <c r="Z17" s="689"/>
      <c r="AA17" s="689"/>
      <c r="AB17" s="689"/>
      <c r="AC17" s="689"/>
      <c r="AD17" s="749" t="str">
        <f t="shared" si="0"/>
        <v/>
      </c>
      <c r="AE17" s="750"/>
      <c r="AF17" s="750"/>
      <c r="AG17" s="751"/>
      <c r="AH17" s="664"/>
      <c r="AI17" s="664"/>
      <c r="AJ17" s="664"/>
      <c r="AK17" s="693"/>
      <c r="AL17" s="664"/>
      <c r="AM17" s="664"/>
      <c r="AN17" s="664"/>
      <c r="AO17" s="694"/>
      <c r="AP17" s="695"/>
      <c r="AQ17" s="696"/>
      <c r="AR17" s="696"/>
      <c r="AS17" s="696"/>
      <c r="AT17" s="696"/>
      <c r="AU17" s="696"/>
      <c r="AV17" s="696"/>
      <c r="AW17" s="697"/>
      <c r="AX17" s="41"/>
    </row>
    <row r="18" spans="1:50" ht="15" customHeight="1" x14ac:dyDescent="0.2">
      <c r="A18" s="33"/>
      <c r="B18" s="931"/>
      <c r="C18" s="932"/>
      <c r="D18" s="933"/>
      <c r="E18" s="792"/>
      <c r="F18" s="793"/>
      <c r="G18" s="794"/>
      <c r="H18" s="836" t="s">
        <v>163</v>
      </c>
      <c r="I18" s="837"/>
      <c r="J18" s="837"/>
      <c r="K18" s="837"/>
      <c r="L18" s="837"/>
      <c r="M18" s="837"/>
      <c r="N18" s="837"/>
      <c r="O18" s="837"/>
      <c r="P18" s="837"/>
      <c r="Q18" s="837"/>
      <c r="R18" s="837"/>
      <c r="S18" s="837"/>
      <c r="T18" s="837"/>
      <c r="U18" s="838"/>
      <c r="V18" s="746"/>
      <c r="W18" s="747"/>
      <c r="X18" s="747"/>
      <c r="Y18" s="748"/>
      <c r="Z18" s="689"/>
      <c r="AA18" s="689"/>
      <c r="AB18" s="689"/>
      <c r="AC18" s="689"/>
      <c r="AD18" s="749" t="str">
        <f t="shared" si="0"/>
        <v/>
      </c>
      <c r="AE18" s="750"/>
      <c r="AF18" s="750"/>
      <c r="AG18" s="751"/>
      <c r="AH18" s="664"/>
      <c r="AI18" s="664"/>
      <c r="AJ18" s="664"/>
      <c r="AK18" s="693"/>
      <c r="AL18" s="664"/>
      <c r="AM18" s="664"/>
      <c r="AN18" s="664"/>
      <c r="AO18" s="694"/>
      <c r="AP18" s="695"/>
      <c r="AQ18" s="696"/>
      <c r="AR18" s="696"/>
      <c r="AS18" s="696"/>
      <c r="AT18" s="696"/>
      <c r="AU18" s="696"/>
      <c r="AV18" s="696"/>
      <c r="AW18" s="697"/>
      <c r="AX18" s="41"/>
    </row>
    <row r="19" spans="1:50" ht="15" customHeight="1" x14ac:dyDescent="0.2">
      <c r="A19" s="33"/>
      <c r="B19" s="931"/>
      <c r="C19" s="932"/>
      <c r="D19" s="933"/>
      <c r="E19" s="792"/>
      <c r="F19" s="793"/>
      <c r="G19" s="794"/>
      <c r="H19" s="836" t="s">
        <v>164</v>
      </c>
      <c r="I19" s="837"/>
      <c r="J19" s="837"/>
      <c r="K19" s="837"/>
      <c r="L19" s="837"/>
      <c r="M19" s="837"/>
      <c r="N19" s="837"/>
      <c r="O19" s="837"/>
      <c r="P19" s="837"/>
      <c r="Q19" s="837"/>
      <c r="R19" s="837"/>
      <c r="S19" s="837"/>
      <c r="T19" s="837"/>
      <c r="U19" s="838"/>
      <c r="V19" s="746"/>
      <c r="W19" s="747"/>
      <c r="X19" s="747"/>
      <c r="Y19" s="748"/>
      <c r="Z19" s="689"/>
      <c r="AA19" s="689"/>
      <c r="AB19" s="689"/>
      <c r="AC19" s="689"/>
      <c r="AD19" s="749" t="str">
        <f t="shared" si="0"/>
        <v/>
      </c>
      <c r="AE19" s="750"/>
      <c r="AF19" s="750"/>
      <c r="AG19" s="751"/>
      <c r="AH19" s="664"/>
      <c r="AI19" s="664"/>
      <c r="AJ19" s="664"/>
      <c r="AK19" s="693"/>
      <c r="AL19" s="664"/>
      <c r="AM19" s="664"/>
      <c r="AN19" s="664"/>
      <c r="AO19" s="694"/>
      <c r="AP19" s="695"/>
      <c r="AQ19" s="696"/>
      <c r="AR19" s="696"/>
      <c r="AS19" s="696"/>
      <c r="AT19" s="696"/>
      <c r="AU19" s="696"/>
      <c r="AV19" s="696"/>
      <c r="AW19" s="697"/>
      <c r="AX19" s="41"/>
    </row>
    <row r="20" spans="1:50" x14ac:dyDescent="0.2">
      <c r="A20" s="33"/>
      <c r="B20" s="931"/>
      <c r="C20" s="932"/>
      <c r="D20" s="933"/>
      <c r="E20" s="792"/>
      <c r="F20" s="793"/>
      <c r="G20" s="794"/>
      <c r="H20" s="836" t="s">
        <v>198</v>
      </c>
      <c r="I20" s="837"/>
      <c r="J20" s="837"/>
      <c r="K20" s="837"/>
      <c r="L20" s="837"/>
      <c r="M20" s="837"/>
      <c r="N20" s="837"/>
      <c r="O20" s="837"/>
      <c r="P20" s="837"/>
      <c r="Q20" s="837"/>
      <c r="R20" s="837"/>
      <c r="S20" s="837"/>
      <c r="T20" s="837"/>
      <c r="U20" s="838"/>
      <c r="V20" s="746"/>
      <c r="W20" s="747"/>
      <c r="X20" s="747"/>
      <c r="Y20" s="748"/>
      <c r="Z20" s="689"/>
      <c r="AA20" s="689"/>
      <c r="AB20" s="689"/>
      <c r="AC20" s="689"/>
      <c r="AD20" s="749" t="str">
        <f t="shared" si="0"/>
        <v/>
      </c>
      <c r="AE20" s="750"/>
      <c r="AF20" s="750"/>
      <c r="AG20" s="751"/>
      <c r="AH20" s="664"/>
      <c r="AI20" s="664"/>
      <c r="AJ20" s="664"/>
      <c r="AK20" s="693"/>
      <c r="AL20" s="664"/>
      <c r="AM20" s="664"/>
      <c r="AN20" s="664"/>
      <c r="AO20" s="694"/>
      <c r="AP20" s="769"/>
      <c r="AQ20" s="770"/>
      <c r="AR20" s="770"/>
      <c r="AS20" s="770"/>
      <c r="AT20" s="770"/>
      <c r="AU20" s="770"/>
      <c r="AV20" s="770"/>
      <c r="AW20" s="771"/>
      <c r="AX20" s="41"/>
    </row>
    <row r="21" spans="1:50" ht="15" customHeight="1" x14ac:dyDescent="0.2">
      <c r="A21" s="33"/>
      <c r="B21" s="931"/>
      <c r="C21" s="932"/>
      <c r="D21" s="933"/>
      <c r="E21" s="792"/>
      <c r="F21" s="793"/>
      <c r="G21" s="794"/>
      <c r="H21" s="836"/>
      <c r="I21" s="837"/>
      <c r="J21" s="837"/>
      <c r="K21" s="837"/>
      <c r="L21" s="837"/>
      <c r="M21" s="837"/>
      <c r="N21" s="837"/>
      <c r="O21" s="837"/>
      <c r="P21" s="837"/>
      <c r="Q21" s="837"/>
      <c r="R21" s="837"/>
      <c r="S21" s="837"/>
      <c r="T21" s="837"/>
      <c r="U21" s="838"/>
      <c r="V21" s="746"/>
      <c r="W21" s="747"/>
      <c r="X21" s="747"/>
      <c r="Y21" s="748"/>
      <c r="Z21" s="689"/>
      <c r="AA21" s="689"/>
      <c r="AB21" s="689"/>
      <c r="AC21" s="689"/>
      <c r="AD21" s="749" t="str">
        <f t="shared" si="0"/>
        <v/>
      </c>
      <c r="AE21" s="750"/>
      <c r="AF21" s="750"/>
      <c r="AG21" s="751"/>
      <c r="AH21" s="664"/>
      <c r="AI21" s="664"/>
      <c r="AJ21" s="664"/>
      <c r="AK21" s="693"/>
      <c r="AL21" s="664"/>
      <c r="AM21" s="664"/>
      <c r="AN21" s="664"/>
      <c r="AO21" s="694"/>
      <c r="AP21" s="769"/>
      <c r="AQ21" s="770"/>
      <c r="AR21" s="770"/>
      <c r="AS21" s="770"/>
      <c r="AT21" s="770"/>
      <c r="AU21" s="770"/>
      <c r="AV21" s="770"/>
      <c r="AW21" s="771"/>
      <c r="AX21" s="41"/>
    </row>
    <row r="22" spans="1:50" ht="15" customHeight="1" x14ac:dyDescent="0.2">
      <c r="A22" s="33"/>
      <c r="B22" s="931"/>
      <c r="C22" s="932"/>
      <c r="D22" s="933"/>
      <c r="E22" s="792"/>
      <c r="F22" s="793"/>
      <c r="G22" s="794"/>
      <c r="H22" s="836"/>
      <c r="I22" s="837"/>
      <c r="J22" s="837"/>
      <c r="K22" s="837"/>
      <c r="L22" s="837"/>
      <c r="M22" s="837"/>
      <c r="N22" s="837"/>
      <c r="O22" s="837"/>
      <c r="P22" s="837"/>
      <c r="Q22" s="837"/>
      <c r="R22" s="837"/>
      <c r="S22" s="837"/>
      <c r="T22" s="837"/>
      <c r="U22" s="838"/>
      <c r="V22" s="746"/>
      <c r="W22" s="747"/>
      <c r="X22" s="747"/>
      <c r="Y22" s="748"/>
      <c r="Z22" s="689"/>
      <c r="AA22" s="689"/>
      <c r="AB22" s="689"/>
      <c r="AC22" s="689"/>
      <c r="AD22" s="749" t="str">
        <f t="shared" si="0"/>
        <v/>
      </c>
      <c r="AE22" s="750"/>
      <c r="AF22" s="750"/>
      <c r="AG22" s="751"/>
      <c r="AH22" s="664"/>
      <c r="AI22" s="664"/>
      <c r="AJ22" s="664"/>
      <c r="AK22" s="693"/>
      <c r="AL22" s="664"/>
      <c r="AM22" s="664"/>
      <c r="AN22" s="664"/>
      <c r="AO22" s="694"/>
      <c r="AP22" s="769"/>
      <c r="AQ22" s="770"/>
      <c r="AR22" s="770"/>
      <c r="AS22" s="770"/>
      <c r="AT22" s="770"/>
      <c r="AU22" s="770"/>
      <c r="AV22" s="770"/>
      <c r="AW22" s="771"/>
      <c r="AX22" s="41"/>
    </row>
    <row r="23" spans="1:50" ht="15" hidden="1" customHeight="1" x14ac:dyDescent="0.2">
      <c r="A23" s="33"/>
      <c r="B23" s="931"/>
      <c r="C23" s="932"/>
      <c r="D23" s="933"/>
      <c r="E23" s="792"/>
      <c r="F23" s="793"/>
      <c r="G23" s="794"/>
      <c r="H23" s="839"/>
      <c r="I23" s="840"/>
      <c r="J23" s="840"/>
      <c r="K23" s="840"/>
      <c r="L23" s="840"/>
      <c r="M23" s="840"/>
      <c r="N23" s="840"/>
      <c r="O23" s="840"/>
      <c r="P23" s="840"/>
      <c r="Q23" s="840"/>
      <c r="R23" s="840"/>
      <c r="S23" s="840"/>
      <c r="T23" s="840"/>
      <c r="U23" s="841"/>
      <c r="V23" s="746"/>
      <c r="W23" s="747"/>
      <c r="X23" s="747"/>
      <c r="Y23" s="748"/>
      <c r="Z23" s="689"/>
      <c r="AA23" s="689"/>
      <c r="AB23" s="689"/>
      <c r="AC23" s="689"/>
      <c r="AD23" s="749" t="str">
        <f t="shared" si="0"/>
        <v/>
      </c>
      <c r="AE23" s="750"/>
      <c r="AF23" s="750"/>
      <c r="AG23" s="751"/>
      <c r="AH23" s="664"/>
      <c r="AI23" s="664"/>
      <c r="AJ23" s="664"/>
      <c r="AK23" s="693"/>
      <c r="AL23" s="664"/>
      <c r="AM23" s="664"/>
      <c r="AN23" s="664"/>
      <c r="AO23" s="694"/>
      <c r="AP23" s="769"/>
      <c r="AQ23" s="770"/>
      <c r="AR23" s="770"/>
      <c r="AS23" s="770"/>
      <c r="AT23" s="770"/>
      <c r="AU23" s="770"/>
      <c r="AV23" s="770"/>
      <c r="AW23" s="771"/>
      <c r="AX23" s="41"/>
    </row>
    <row r="24" spans="1:50" ht="15" hidden="1" customHeight="1" x14ac:dyDescent="0.2">
      <c r="A24" s="33"/>
      <c r="B24" s="931"/>
      <c r="C24" s="932"/>
      <c r="D24" s="933"/>
      <c r="E24" s="792"/>
      <c r="F24" s="793"/>
      <c r="G24" s="794"/>
      <c r="H24" s="836"/>
      <c r="I24" s="837"/>
      <c r="J24" s="837"/>
      <c r="K24" s="837"/>
      <c r="L24" s="837"/>
      <c r="M24" s="837"/>
      <c r="N24" s="837"/>
      <c r="O24" s="837"/>
      <c r="P24" s="837"/>
      <c r="Q24" s="837"/>
      <c r="R24" s="837"/>
      <c r="S24" s="837"/>
      <c r="T24" s="837"/>
      <c r="U24" s="838"/>
      <c r="V24" s="746"/>
      <c r="W24" s="747"/>
      <c r="X24" s="747"/>
      <c r="Y24" s="748"/>
      <c r="Z24" s="689"/>
      <c r="AA24" s="689"/>
      <c r="AB24" s="689"/>
      <c r="AC24" s="689"/>
      <c r="AD24" s="749" t="str">
        <f t="shared" si="0"/>
        <v/>
      </c>
      <c r="AE24" s="750"/>
      <c r="AF24" s="750"/>
      <c r="AG24" s="751"/>
      <c r="AH24" s="664"/>
      <c r="AI24" s="664"/>
      <c r="AJ24" s="664"/>
      <c r="AK24" s="693"/>
      <c r="AL24" s="664"/>
      <c r="AM24" s="664"/>
      <c r="AN24" s="664"/>
      <c r="AO24" s="694"/>
      <c r="AP24" s="769"/>
      <c r="AQ24" s="770"/>
      <c r="AR24" s="770"/>
      <c r="AS24" s="770"/>
      <c r="AT24" s="770"/>
      <c r="AU24" s="770"/>
      <c r="AV24" s="770"/>
      <c r="AW24" s="771"/>
      <c r="AX24" s="41"/>
    </row>
    <row r="25" spans="1:50" ht="15" hidden="1" customHeight="1" x14ac:dyDescent="0.2">
      <c r="A25" s="33"/>
      <c r="B25" s="931"/>
      <c r="C25" s="932"/>
      <c r="D25" s="933"/>
      <c r="E25" s="792"/>
      <c r="F25" s="793"/>
      <c r="G25" s="794"/>
      <c r="H25" s="836"/>
      <c r="I25" s="837"/>
      <c r="J25" s="837"/>
      <c r="K25" s="837"/>
      <c r="L25" s="837"/>
      <c r="M25" s="837"/>
      <c r="N25" s="837"/>
      <c r="O25" s="837"/>
      <c r="P25" s="837"/>
      <c r="Q25" s="837"/>
      <c r="R25" s="837"/>
      <c r="S25" s="837"/>
      <c r="T25" s="837"/>
      <c r="U25" s="838"/>
      <c r="V25" s="746"/>
      <c r="W25" s="747"/>
      <c r="X25" s="747"/>
      <c r="Y25" s="748"/>
      <c r="Z25" s="689"/>
      <c r="AA25" s="689"/>
      <c r="AB25" s="689"/>
      <c r="AC25" s="689"/>
      <c r="AD25" s="749" t="str">
        <f t="shared" si="0"/>
        <v/>
      </c>
      <c r="AE25" s="750"/>
      <c r="AF25" s="750"/>
      <c r="AG25" s="751"/>
      <c r="AH25" s="664"/>
      <c r="AI25" s="664"/>
      <c r="AJ25" s="664"/>
      <c r="AK25" s="693"/>
      <c r="AL25" s="664"/>
      <c r="AM25" s="664"/>
      <c r="AN25" s="664"/>
      <c r="AO25" s="694"/>
      <c r="AP25" s="769"/>
      <c r="AQ25" s="770"/>
      <c r="AR25" s="770"/>
      <c r="AS25" s="770"/>
      <c r="AT25" s="770"/>
      <c r="AU25" s="770"/>
      <c r="AV25" s="770"/>
      <c r="AW25" s="771"/>
      <c r="AX25" s="41"/>
    </row>
    <row r="26" spans="1:50" ht="15" hidden="1" customHeight="1" x14ac:dyDescent="0.2">
      <c r="A26" s="33"/>
      <c r="B26" s="931"/>
      <c r="C26" s="932"/>
      <c r="D26" s="933"/>
      <c r="E26" s="792"/>
      <c r="F26" s="793"/>
      <c r="G26" s="794"/>
      <c r="H26" s="836"/>
      <c r="I26" s="837"/>
      <c r="J26" s="837"/>
      <c r="K26" s="837"/>
      <c r="L26" s="837"/>
      <c r="M26" s="837"/>
      <c r="N26" s="837"/>
      <c r="O26" s="837"/>
      <c r="P26" s="837"/>
      <c r="Q26" s="837"/>
      <c r="R26" s="837"/>
      <c r="S26" s="837"/>
      <c r="T26" s="837"/>
      <c r="U26" s="838"/>
      <c r="V26" s="746"/>
      <c r="W26" s="747"/>
      <c r="X26" s="747"/>
      <c r="Y26" s="748"/>
      <c r="Z26" s="689"/>
      <c r="AA26" s="689"/>
      <c r="AB26" s="689"/>
      <c r="AC26" s="689"/>
      <c r="AD26" s="749" t="str">
        <f t="shared" si="0"/>
        <v/>
      </c>
      <c r="AE26" s="750"/>
      <c r="AF26" s="750"/>
      <c r="AG26" s="751"/>
      <c r="AH26" s="664"/>
      <c r="AI26" s="664"/>
      <c r="AJ26" s="664"/>
      <c r="AK26" s="693"/>
      <c r="AL26" s="664"/>
      <c r="AM26" s="664"/>
      <c r="AN26" s="664"/>
      <c r="AO26" s="694"/>
      <c r="AP26" s="769"/>
      <c r="AQ26" s="770"/>
      <c r="AR26" s="770"/>
      <c r="AS26" s="770"/>
      <c r="AT26" s="770"/>
      <c r="AU26" s="770"/>
      <c r="AV26" s="770"/>
      <c r="AW26" s="771"/>
      <c r="AX26" s="41"/>
    </row>
    <row r="27" spans="1:50" ht="15" hidden="1" customHeight="1" x14ac:dyDescent="0.2">
      <c r="A27" s="33"/>
      <c r="B27" s="931"/>
      <c r="C27" s="932"/>
      <c r="D27" s="933"/>
      <c r="E27" s="792"/>
      <c r="F27" s="793"/>
      <c r="G27" s="794"/>
      <c r="H27" s="836"/>
      <c r="I27" s="837"/>
      <c r="J27" s="837"/>
      <c r="K27" s="837"/>
      <c r="L27" s="837"/>
      <c r="M27" s="837"/>
      <c r="N27" s="837"/>
      <c r="O27" s="837"/>
      <c r="P27" s="837"/>
      <c r="Q27" s="837"/>
      <c r="R27" s="837"/>
      <c r="S27" s="837"/>
      <c r="T27" s="837"/>
      <c r="U27" s="838"/>
      <c r="V27" s="777"/>
      <c r="W27" s="778"/>
      <c r="X27" s="778"/>
      <c r="Y27" s="779"/>
      <c r="Z27" s="689"/>
      <c r="AA27" s="689"/>
      <c r="AB27" s="689"/>
      <c r="AC27" s="689"/>
      <c r="AD27" s="749" t="str">
        <f t="shared" si="0"/>
        <v/>
      </c>
      <c r="AE27" s="750"/>
      <c r="AF27" s="750"/>
      <c r="AG27" s="751"/>
      <c r="AH27" s="100"/>
      <c r="AI27" s="100"/>
      <c r="AJ27" s="100"/>
      <c r="AK27" s="102"/>
      <c r="AL27" s="100"/>
      <c r="AM27" s="100"/>
      <c r="AN27" s="100"/>
      <c r="AO27" s="101"/>
      <c r="AP27" s="769"/>
      <c r="AQ27" s="770"/>
      <c r="AR27" s="770"/>
      <c r="AS27" s="770"/>
      <c r="AT27" s="770"/>
      <c r="AU27" s="770"/>
      <c r="AV27" s="770"/>
      <c r="AW27" s="771"/>
      <c r="AX27" s="41"/>
    </row>
    <row r="28" spans="1:50" ht="15" hidden="1" customHeight="1" x14ac:dyDescent="0.2">
      <c r="A28" s="33"/>
      <c r="B28" s="931"/>
      <c r="C28" s="932"/>
      <c r="D28" s="933"/>
      <c r="E28" s="792"/>
      <c r="F28" s="793"/>
      <c r="G28" s="794"/>
      <c r="H28" s="836"/>
      <c r="I28" s="837"/>
      <c r="J28" s="837"/>
      <c r="K28" s="837"/>
      <c r="L28" s="837"/>
      <c r="M28" s="837"/>
      <c r="N28" s="837"/>
      <c r="O28" s="837"/>
      <c r="P28" s="837"/>
      <c r="Q28" s="837"/>
      <c r="R28" s="837"/>
      <c r="S28" s="837"/>
      <c r="T28" s="837"/>
      <c r="U28" s="838"/>
      <c r="V28" s="777"/>
      <c r="W28" s="778"/>
      <c r="X28" s="778"/>
      <c r="Y28" s="779"/>
      <c r="Z28" s="689"/>
      <c r="AA28" s="689"/>
      <c r="AB28" s="689"/>
      <c r="AC28" s="689"/>
      <c r="AD28" s="749" t="str">
        <f t="shared" si="0"/>
        <v/>
      </c>
      <c r="AE28" s="750"/>
      <c r="AF28" s="750"/>
      <c r="AG28" s="751"/>
      <c r="AH28" s="100"/>
      <c r="AI28" s="100"/>
      <c r="AJ28" s="100"/>
      <c r="AK28" s="102"/>
      <c r="AL28" s="100"/>
      <c r="AM28" s="100"/>
      <c r="AN28" s="100"/>
      <c r="AO28" s="101"/>
      <c r="AP28" s="769"/>
      <c r="AQ28" s="770"/>
      <c r="AR28" s="770"/>
      <c r="AS28" s="770"/>
      <c r="AT28" s="770"/>
      <c r="AU28" s="770"/>
      <c r="AV28" s="770"/>
      <c r="AW28" s="771"/>
      <c r="AX28" s="41"/>
    </row>
    <row r="29" spans="1:50" ht="15" hidden="1" customHeight="1" x14ac:dyDescent="0.2">
      <c r="A29" s="33"/>
      <c r="B29" s="931"/>
      <c r="C29" s="932"/>
      <c r="D29" s="933"/>
      <c r="E29" s="792"/>
      <c r="F29" s="793"/>
      <c r="G29" s="794"/>
      <c r="H29" s="836"/>
      <c r="I29" s="837"/>
      <c r="J29" s="837"/>
      <c r="K29" s="837"/>
      <c r="L29" s="837"/>
      <c r="M29" s="837"/>
      <c r="N29" s="837"/>
      <c r="O29" s="837"/>
      <c r="P29" s="837"/>
      <c r="Q29" s="837"/>
      <c r="R29" s="837"/>
      <c r="S29" s="837"/>
      <c r="T29" s="837"/>
      <c r="U29" s="838"/>
      <c r="V29" s="777"/>
      <c r="W29" s="778"/>
      <c r="X29" s="778"/>
      <c r="Y29" s="779"/>
      <c r="Z29" s="689"/>
      <c r="AA29" s="689"/>
      <c r="AB29" s="689"/>
      <c r="AC29" s="689"/>
      <c r="AD29" s="749" t="str">
        <f t="shared" si="0"/>
        <v/>
      </c>
      <c r="AE29" s="750"/>
      <c r="AF29" s="750"/>
      <c r="AG29" s="751"/>
      <c r="AH29" s="100"/>
      <c r="AI29" s="100"/>
      <c r="AJ29" s="100"/>
      <c r="AK29" s="102"/>
      <c r="AL29" s="100"/>
      <c r="AM29" s="100"/>
      <c r="AN29" s="100"/>
      <c r="AO29" s="101"/>
      <c r="AP29" s="769"/>
      <c r="AQ29" s="770"/>
      <c r="AR29" s="770"/>
      <c r="AS29" s="770"/>
      <c r="AT29" s="770"/>
      <c r="AU29" s="770"/>
      <c r="AV29" s="770"/>
      <c r="AW29" s="771"/>
      <c r="AX29" s="41"/>
    </row>
    <row r="30" spans="1:50" ht="15" hidden="1" customHeight="1" x14ac:dyDescent="0.2">
      <c r="A30" s="33"/>
      <c r="B30" s="931"/>
      <c r="C30" s="932"/>
      <c r="D30" s="933"/>
      <c r="E30" s="792"/>
      <c r="F30" s="793"/>
      <c r="G30" s="794"/>
      <c r="H30" s="829"/>
      <c r="I30" s="830"/>
      <c r="J30" s="830"/>
      <c r="K30" s="830"/>
      <c r="L30" s="830"/>
      <c r="M30" s="830"/>
      <c r="N30" s="830"/>
      <c r="O30" s="830"/>
      <c r="P30" s="830"/>
      <c r="Q30" s="830"/>
      <c r="R30" s="830"/>
      <c r="S30" s="830"/>
      <c r="T30" s="830"/>
      <c r="U30" s="831"/>
      <c r="V30" s="777"/>
      <c r="W30" s="778"/>
      <c r="X30" s="778"/>
      <c r="Y30" s="779"/>
      <c r="Z30" s="689"/>
      <c r="AA30" s="689"/>
      <c r="AB30" s="689"/>
      <c r="AC30" s="689"/>
      <c r="AD30" s="749" t="str">
        <f t="shared" si="0"/>
        <v/>
      </c>
      <c r="AE30" s="750"/>
      <c r="AF30" s="750"/>
      <c r="AG30" s="751"/>
      <c r="AH30" s="664"/>
      <c r="AI30" s="664"/>
      <c r="AJ30" s="664"/>
      <c r="AK30" s="693"/>
      <c r="AL30" s="664"/>
      <c r="AM30" s="664"/>
      <c r="AN30" s="664"/>
      <c r="AO30" s="694"/>
      <c r="AP30" s="769"/>
      <c r="AQ30" s="770"/>
      <c r="AR30" s="770"/>
      <c r="AS30" s="770"/>
      <c r="AT30" s="770"/>
      <c r="AU30" s="770"/>
      <c r="AV30" s="770"/>
      <c r="AW30" s="771"/>
      <c r="AX30" s="41"/>
    </row>
    <row r="31" spans="1:50" ht="15" hidden="1" customHeight="1" x14ac:dyDescent="0.2">
      <c r="A31" s="33"/>
      <c r="B31" s="931"/>
      <c r="C31" s="932"/>
      <c r="D31" s="933"/>
      <c r="E31" s="792"/>
      <c r="F31" s="793"/>
      <c r="G31" s="794"/>
      <c r="H31" s="829"/>
      <c r="I31" s="830"/>
      <c r="J31" s="830"/>
      <c r="K31" s="830"/>
      <c r="L31" s="830"/>
      <c r="M31" s="830"/>
      <c r="N31" s="830"/>
      <c r="O31" s="830"/>
      <c r="P31" s="830"/>
      <c r="Q31" s="830"/>
      <c r="R31" s="830"/>
      <c r="S31" s="830"/>
      <c r="T31" s="830"/>
      <c r="U31" s="831"/>
      <c r="V31" s="777"/>
      <c r="W31" s="778"/>
      <c r="X31" s="778"/>
      <c r="Y31" s="779"/>
      <c r="Z31" s="689"/>
      <c r="AA31" s="689"/>
      <c r="AB31" s="689"/>
      <c r="AC31" s="689"/>
      <c r="AD31" s="749" t="str">
        <f t="shared" ref="AD31:AD39" si="1">IF(Z31=0,"",Z31-AH31-AL31)</f>
        <v/>
      </c>
      <c r="AE31" s="750"/>
      <c r="AF31" s="750"/>
      <c r="AG31" s="751"/>
      <c r="AH31" s="664"/>
      <c r="AI31" s="664"/>
      <c r="AJ31" s="664"/>
      <c r="AK31" s="693"/>
      <c r="AL31" s="664"/>
      <c r="AM31" s="664"/>
      <c r="AN31" s="664"/>
      <c r="AO31" s="694"/>
      <c r="AP31" s="769"/>
      <c r="AQ31" s="770"/>
      <c r="AR31" s="770"/>
      <c r="AS31" s="770"/>
      <c r="AT31" s="770"/>
      <c r="AU31" s="770"/>
      <c r="AV31" s="770"/>
      <c r="AW31" s="771"/>
      <c r="AX31" s="104"/>
    </row>
    <row r="32" spans="1:50" ht="15" hidden="1" customHeight="1" x14ac:dyDescent="0.2">
      <c r="A32" s="33"/>
      <c r="B32" s="931"/>
      <c r="C32" s="932"/>
      <c r="D32" s="933"/>
      <c r="E32" s="792"/>
      <c r="F32" s="793"/>
      <c r="G32" s="794"/>
      <c r="H32" s="829"/>
      <c r="I32" s="830"/>
      <c r="J32" s="830"/>
      <c r="K32" s="830"/>
      <c r="L32" s="830"/>
      <c r="M32" s="830"/>
      <c r="N32" s="830"/>
      <c r="O32" s="830"/>
      <c r="P32" s="830"/>
      <c r="Q32" s="830"/>
      <c r="R32" s="830"/>
      <c r="S32" s="830"/>
      <c r="T32" s="830"/>
      <c r="U32" s="831"/>
      <c r="V32" s="777"/>
      <c r="W32" s="778"/>
      <c r="X32" s="778"/>
      <c r="Y32" s="779"/>
      <c r="Z32" s="689"/>
      <c r="AA32" s="689"/>
      <c r="AB32" s="689"/>
      <c r="AC32" s="689"/>
      <c r="AD32" s="749" t="str">
        <f t="shared" si="1"/>
        <v/>
      </c>
      <c r="AE32" s="750"/>
      <c r="AF32" s="750"/>
      <c r="AG32" s="751"/>
      <c r="AH32" s="664"/>
      <c r="AI32" s="664"/>
      <c r="AJ32" s="664"/>
      <c r="AK32" s="693"/>
      <c r="AL32" s="664"/>
      <c r="AM32" s="664"/>
      <c r="AN32" s="664"/>
      <c r="AO32" s="694"/>
      <c r="AP32" s="769"/>
      <c r="AQ32" s="770"/>
      <c r="AR32" s="770"/>
      <c r="AS32" s="770"/>
      <c r="AT32" s="770"/>
      <c r="AU32" s="770"/>
      <c r="AV32" s="770"/>
      <c r="AW32" s="771"/>
      <c r="AX32" s="104"/>
    </row>
    <row r="33" spans="1:50" ht="15" hidden="1" customHeight="1" x14ac:dyDescent="0.2">
      <c r="A33" s="33"/>
      <c r="B33" s="931"/>
      <c r="C33" s="932"/>
      <c r="D33" s="933"/>
      <c r="E33" s="792"/>
      <c r="F33" s="793"/>
      <c r="G33" s="794"/>
      <c r="H33" s="829"/>
      <c r="I33" s="830"/>
      <c r="J33" s="830"/>
      <c r="K33" s="830"/>
      <c r="L33" s="830"/>
      <c r="M33" s="830"/>
      <c r="N33" s="830"/>
      <c r="O33" s="830"/>
      <c r="P33" s="830"/>
      <c r="Q33" s="830"/>
      <c r="R33" s="830"/>
      <c r="S33" s="830"/>
      <c r="T33" s="830"/>
      <c r="U33" s="831"/>
      <c r="V33" s="777"/>
      <c r="W33" s="778"/>
      <c r="X33" s="778"/>
      <c r="Y33" s="779"/>
      <c r="Z33" s="689"/>
      <c r="AA33" s="689"/>
      <c r="AB33" s="689"/>
      <c r="AC33" s="689"/>
      <c r="AD33" s="749" t="str">
        <f t="shared" si="1"/>
        <v/>
      </c>
      <c r="AE33" s="750"/>
      <c r="AF33" s="750"/>
      <c r="AG33" s="751"/>
      <c r="AH33" s="664"/>
      <c r="AI33" s="664"/>
      <c r="AJ33" s="664"/>
      <c r="AK33" s="693"/>
      <c r="AL33" s="664"/>
      <c r="AM33" s="664"/>
      <c r="AN33" s="664"/>
      <c r="AO33" s="694"/>
      <c r="AP33" s="769"/>
      <c r="AQ33" s="770"/>
      <c r="AR33" s="770"/>
      <c r="AS33" s="770"/>
      <c r="AT33" s="770"/>
      <c r="AU33" s="770"/>
      <c r="AV33" s="770"/>
      <c r="AW33" s="771"/>
      <c r="AX33" s="104"/>
    </row>
    <row r="34" spans="1:50" ht="15" hidden="1" customHeight="1" x14ac:dyDescent="0.2">
      <c r="A34" s="33"/>
      <c r="B34" s="931"/>
      <c r="C34" s="932"/>
      <c r="D34" s="933"/>
      <c r="E34" s="792"/>
      <c r="F34" s="793"/>
      <c r="G34" s="794"/>
      <c r="H34" s="829"/>
      <c r="I34" s="830"/>
      <c r="J34" s="830"/>
      <c r="K34" s="830"/>
      <c r="L34" s="830"/>
      <c r="M34" s="830"/>
      <c r="N34" s="830"/>
      <c r="O34" s="830"/>
      <c r="P34" s="830"/>
      <c r="Q34" s="830"/>
      <c r="R34" s="830"/>
      <c r="S34" s="830"/>
      <c r="T34" s="830"/>
      <c r="U34" s="831"/>
      <c r="V34" s="777"/>
      <c r="W34" s="778"/>
      <c r="X34" s="778"/>
      <c r="Y34" s="779"/>
      <c r="Z34" s="689"/>
      <c r="AA34" s="689"/>
      <c r="AB34" s="689"/>
      <c r="AC34" s="689"/>
      <c r="AD34" s="749" t="str">
        <f t="shared" si="1"/>
        <v/>
      </c>
      <c r="AE34" s="750"/>
      <c r="AF34" s="750"/>
      <c r="AG34" s="751"/>
      <c r="AH34" s="664"/>
      <c r="AI34" s="664"/>
      <c r="AJ34" s="664"/>
      <c r="AK34" s="693"/>
      <c r="AL34" s="664"/>
      <c r="AM34" s="664"/>
      <c r="AN34" s="664"/>
      <c r="AO34" s="694"/>
      <c r="AP34" s="769"/>
      <c r="AQ34" s="770"/>
      <c r="AR34" s="770"/>
      <c r="AS34" s="770"/>
      <c r="AT34" s="770"/>
      <c r="AU34" s="770"/>
      <c r="AV34" s="770"/>
      <c r="AW34" s="771"/>
      <c r="AX34" s="104"/>
    </row>
    <row r="35" spans="1:50" ht="15" hidden="1" customHeight="1" x14ac:dyDescent="0.2">
      <c r="A35" s="33"/>
      <c r="B35" s="931"/>
      <c r="C35" s="932"/>
      <c r="D35" s="933"/>
      <c r="E35" s="792"/>
      <c r="F35" s="793"/>
      <c r="G35" s="794"/>
      <c r="H35" s="829"/>
      <c r="I35" s="830"/>
      <c r="J35" s="830"/>
      <c r="K35" s="830"/>
      <c r="L35" s="830"/>
      <c r="M35" s="830"/>
      <c r="N35" s="830"/>
      <c r="O35" s="830"/>
      <c r="P35" s="830"/>
      <c r="Q35" s="830"/>
      <c r="R35" s="830"/>
      <c r="S35" s="830"/>
      <c r="T35" s="830"/>
      <c r="U35" s="831"/>
      <c r="V35" s="777"/>
      <c r="W35" s="778"/>
      <c r="X35" s="778"/>
      <c r="Y35" s="779"/>
      <c r="Z35" s="689"/>
      <c r="AA35" s="689"/>
      <c r="AB35" s="689"/>
      <c r="AC35" s="689"/>
      <c r="AD35" s="749" t="str">
        <f t="shared" si="1"/>
        <v/>
      </c>
      <c r="AE35" s="750"/>
      <c r="AF35" s="750"/>
      <c r="AG35" s="751"/>
      <c r="AH35" s="664"/>
      <c r="AI35" s="664"/>
      <c r="AJ35" s="664"/>
      <c r="AK35" s="693"/>
      <c r="AL35" s="664"/>
      <c r="AM35" s="664"/>
      <c r="AN35" s="664"/>
      <c r="AO35" s="694"/>
      <c r="AP35" s="769"/>
      <c r="AQ35" s="770"/>
      <c r="AR35" s="770"/>
      <c r="AS35" s="770"/>
      <c r="AT35" s="770"/>
      <c r="AU35" s="770"/>
      <c r="AV35" s="770"/>
      <c r="AW35" s="771"/>
      <c r="AX35" s="104"/>
    </row>
    <row r="36" spans="1:50" ht="15" hidden="1" customHeight="1" x14ac:dyDescent="0.2">
      <c r="A36" s="33"/>
      <c r="B36" s="931"/>
      <c r="C36" s="932"/>
      <c r="D36" s="933"/>
      <c r="E36" s="792"/>
      <c r="F36" s="793"/>
      <c r="G36" s="794"/>
      <c r="H36" s="829"/>
      <c r="I36" s="830"/>
      <c r="J36" s="830"/>
      <c r="K36" s="830"/>
      <c r="L36" s="830"/>
      <c r="M36" s="830"/>
      <c r="N36" s="830"/>
      <c r="O36" s="830"/>
      <c r="P36" s="830"/>
      <c r="Q36" s="830"/>
      <c r="R36" s="830"/>
      <c r="S36" s="830"/>
      <c r="T36" s="830"/>
      <c r="U36" s="831"/>
      <c r="V36" s="777"/>
      <c r="W36" s="778"/>
      <c r="X36" s="778"/>
      <c r="Y36" s="779"/>
      <c r="Z36" s="689"/>
      <c r="AA36" s="689"/>
      <c r="AB36" s="689"/>
      <c r="AC36" s="689"/>
      <c r="AD36" s="749" t="str">
        <f t="shared" si="1"/>
        <v/>
      </c>
      <c r="AE36" s="750"/>
      <c r="AF36" s="750"/>
      <c r="AG36" s="751"/>
      <c r="AH36" s="664"/>
      <c r="AI36" s="664"/>
      <c r="AJ36" s="664"/>
      <c r="AK36" s="693"/>
      <c r="AL36" s="664"/>
      <c r="AM36" s="664"/>
      <c r="AN36" s="664"/>
      <c r="AO36" s="694"/>
      <c r="AP36" s="769"/>
      <c r="AQ36" s="770"/>
      <c r="AR36" s="770"/>
      <c r="AS36" s="770"/>
      <c r="AT36" s="770"/>
      <c r="AU36" s="770"/>
      <c r="AV36" s="770"/>
      <c r="AW36" s="771"/>
      <c r="AX36" s="104"/>
    </row>
    <row r="37" spans="1:50" ht="15" hidden="1" customHeight="1" x14ac:dyDescent="0.2">
      <c r="A37" s="33"/>
      <c r="B37" s="931"/>
      <c r="C37" s="932"/>
      <c r="D37" s="933"/>
      <c r="E37" s="792"/>
      <c r="F37" s="793"/>
      <c r="G37" s="794"/>
      <c r="H37" s="829"/>
      <c r="I37" s="830"/>
      <c r="J37" s="830"/>
      <c r="K37" s="830"/>
      <c r="L37" s="830"/>
      <c r="M37" s="830"/>
      <c r="N37" s="830"/>
      <c r="O37" s="830"/>
      <c r="P37" s="830"/>
      <c r="Q37" s="830"/>
      <c r="R37" s="830"/>
      <c r="S37" s="830"/>
      <c r="T37" s="830"/>
      <c r="U37" s="831"/>
      <c r="V37" s="777"/>
      <c r="W37" s="778"/>
      <c r="X37" s="778"/>
      <c r="Y37" s="779"/>
      <c r="Z37" s="689"/>
      <c r="AA37" s="689"/>
      <c r="AB37" s="689"/>
      <c r="AC37" s="689"/>
      <c r="AD37" s="749" t="str">
        <f t="shared" si="1"/>
        <v/>
      </c>
      <c r="AE37" s="750"/>
      <c r="AF37" s="750"/>
      <c r="AG37" s="751"/>
      <c r="AH37" s="664"/>
      <c r="AI37" s="664"/>
      <c r="AJ37" s="664"/>
      <c r="AK37" s="693"/>
      <c r="AL37" s="664"/>
      <c r="AM37" s="664"/>
      <c r="AN37" s="664"/>
      <c r="AO37" s="694"/>
      <c r="AP37" s="769"/>
      <c r="AQ37" s="770"/>
      <c r="AR37" s="770"/>
      <c r="AS37" s="770"/>
      <c r="AT37" s="770"/>
      <c r="AU37" s="770"/>
      <c r="AV37" s="770"/>
      <c r="AW37" s="771"/>
      <c r="AX37" s="104"/>
    </row>
    <row r="38" spans="1:50" ht="15" hidden="1" customHeight="1" x14ac:dyDescent="0.2">
      <c r="A38" s="33"/>
      <c r="B38" s="931"/>
      <c r="C38" s="932"/>
      <c r="D38" s="933"/>
      <c r="E38" s="792"/>
      <c r="F38" s="793"/>
      <c r="G38" s="794"/>
      <c r="H38" s="829"/>
      <c r="I38" s="830"/>
      <c r="J38" s="830"/>
      <c r="K38" s="830"/>
      <c r="L38" s="830"/>
      <c r="M38" s="830"/>
      <c r="N38" s="830"/>
      <c r="O38" s="830"/>
      <c r="P38" s="830"/>
      <c r="Q38" s="830"/>
      <c r="R38" s="830"/>
      <c r="S38" s="830"/>
      <c r="T38" s="830"/>
      <c r="U38" s="831"/>
      <c r="V38" s="777"/>
      <c r="W38" s="778"/>
      <c r="X38" s="778"/>
      <c r="Y38" s="779"/>
      <c r="Z38" s="689"/>
      <c r="AA38" s="689"/>
      <c r="AB38" s="689"/>
      <c r="AC38" s="689"/>
      <c r="AD38" s="749" t="str">
        <f t="shared" si="1"/>
        <v/>
      </c>
      <c r="AE38" s="750"/>
      <c r="AF38" s="750"/>
      <c r="AG38" s="751"/>
      <c r="AH38" s="664"/>
      <c r="AI38" s="664"/>
      <c r="AJ38" s="664"/>
      <c r="AK38" s="693"/>
      <c r="AL38" s="664"/>
      <c r="AM38" s="664"/>
      <c r="AN38" s="664"/>
      <c r="AO38" s="694"/>
      <c r="AP38" s="769"/>
      <c r="AQ38" s="770"/>
      <c r="AR38" s="770"/>
      <c r="AS38" s="770"/>
      <c r="AT38" s="770"/>
      <c r="AU38" s="770"/>
      <c r="AV38" s="770"/>
      <c r="AW38" s="771"/>
      <c r="AX38" s="104"/>
    </row>
    <row r="39" spans="1:50" ht="15" hidden="1" customHeight="1" x14ac:dyDescent="0.2">
      <c r="A39" s="33"/>
      <c r="B39" s="931"/>
      <c r="C39" s="932"/>
      <c r="D39" s="933"/>
      <c r="E39" s="792"/>
      <c r="F39" s="793"/>
      <c r="G39" s="794"/>
      <c r="H39" s="829"/>
      <c r="I39" s="830"/>
      <c r="J39" s="830"/>
      <c r="K39" s="830"/>
      <c r="L39" s="830"/>
      <c r="M39" s="830"/>
      <c r="N39" s="830"/>
      <c r="O39" s="830"/>
      <c r="P39" s="830"/>
      <c r="Q39" s="830"/>
      <c r="R39" s="830"/>
      <c r="S39" s="830"/>
      <c r="T39" s="830"/>
      <c r="U39" s="831"/>
      <c r="V39" s="777"/>
      <c r="W39" s="778"/>
      <c r="X39" s="778"/>
      <c r="Y39" s="779"/>
      <c r="Z39" s="689"/>
      <c r="AA39" s="689"/>
      <c r="AB39" s="689"/>
      <c r="AC39" s="689"/>
      <c r="AD39" s="749" t="str">
        <f t="shared" si="1"/>
        <v/>
      </c>
      <c r="AE39" s="750"/>
      <c r="AF39" s="750"/>
      <c r="AG39" s="751"/>
      <c r="AH39" s="664"/>
      <c r="AI39" s="664"/>
      <c r="AJ39" s="664"/>
      <c r="AK39" s="693"/>
      <c r="AL39" s="664"/>
      <c r="AM39" s="664"/>
      <c r="AN39" s="664"/>
      <c r="AO39" s="694"/>
      <c r="AP39" s="769"/>
      <c r="AQ39" s="770"/>
      <c r="AR39" s="770"/>
      <c r="AS39" s="770"/>
      <c r="AT39" s="770"/>
      <c r="AU39" s="770"/>
      <c r="AV39" s="770"/>
      <c r="AW39" s="771"/>
      <c r="AX39" s="104"/>
    </row>
    <row r="40" spans="1:50" ht="15" customHeight="1" x14ac:dyDescent="0.2">
      <c r="A40" s="33"/>
      <c r="B40" s="931"/>
      <c r="C40" s="932"/>
      <c r="D40" s="933"/>
      <c r="E40" s="792"/>
      <c r="F40" s="793"/>
      <c r="G40" s="794"/>
      <c r="H40" s="832" t="s">
        <v>92</v>
      </c>
      <c r="I40" s="787"/>
      <c r="J40" s="787"/>
      <c r="K40" s="787"/>
      <c r="L40" s="787"/>
      <c r="M40" s="787"/>
      <c r="N40" s="787"/>
      <c r="O40" s="787"/>
      <c r="P40" s="787"/>
      <c r="Q40" s="787"/>
      <c r="R40" s="787"/>
      <c r="S40" s="787"/>
      <c r="T40" s="787"/>
      <c r="U40" s="787"/>
      <c r="V40" s="787"/>
      <c r="W40" s="787"/>
      <c r="X40" s="787"/>
      <c r="Y40" s="788"/>
      <c r="Z40" s="789">
        <f>SUM(Z9:AC39)</f>
        <v>0</v>
      </c>
      <c r="AA40" s="790"/>
      <c r="AB40" s="790"/>
      <c r="AC40" s="790"/>
      <c r="AD40" s="833">
        <f>SUM(AD9:AG39)</f>
        <v>0</v>
      </c>
      <c r="AE40" s="834"/>
      <c r="AF40" s="834"/>
      <c r="AG40" s="835"/>
      <c r="AH40" s="775">
        <f>SUM(AH9:AK39)</f>
        <v>0</v>
      </c>
      <c r="AI40" s="775"/>
      <c r="AJ40" s="775"/>
      <c r="AK40" s="776"/>
      <c r="AL40" s="775">
        <f>SUM(AL9:AO39)</f>
        <v>0</v>
      </c>
      <c r="AM40" s="775"/>
      <c r="AN40" s="775"/>
      <c r="AO40" s="780"/>
      <c r="AP40" s="781"/>
      <c r="AQ40" s="782"/>
      <c r="AR40" s="782"/>
      <c r="AS40" s="782"/>
      <c r="AT40" s="782"/>
      <c r="AU40" s="782"/>
      <c r="AV40" s="782"/>
      <c r="AW40" s="783"/>
      <c r="AX40" s="104"/>
    </row>
    <row r="41" spans="1:50" ht="15" customHeight="1" x14ac:dyDescent="0.2">
      <c r="A41" s="33"/>
      <c r="B41" s="931"/>
      <c r="C41" s="932"/>
      <c r="D41" s="933"/>
      <c r="E41" s="792" t="s">
        <v>165</v>
      </c>
      <c r="F41" s="793"/>
      <c r="G41" s="794"/>
      <c r="H41" s="816" t="s">
        <v>199</v>
      </c>
      <c r="I41" s="817"/>
      <c r="J41" s="817"/>
      <c r="K41" s="817"/>
      <c r="L41" s="817"/>
      <c r="M41" s="817"/>
      <c r="N41" s="817"/>
      <c r="O41" s="817"/>
      <c r="P41" s="817"/>
      <c r="Q41" s="817"/>
      <c r="R41" s="817"/>
      <c r="S41" s="817"/>
      <c r="T41" s="817"/>
      <c r="U41" s="818"/>
      <c r="V41" s="819"/>
      <c r="W41" s="820"/>
      <c r="X41" s="820"/>
      <c r="Y41" s="821"/>
      <c r="Z41" s="801"/>
      <c r="AA41" s="801"/>
      <c r="AB41" s="801"/>
      <c r="AC41" s="801"/>
      <c r="AD41" s="822" t="str">
        <f t="shared" ref="AD41:AD57" si="2">IF(Z41=0,"",Z41-AH41-AL41)</f>
        <v/>
      </c>
      <c r="AE41" s="823"/>
      <c r="AF41" s="823"/>
      <c r="AG41" s="824"/>
      <c r="AH41" s="805"/>
      <c r="AI41" s="805"/>
      <c r="AJ41" s="805"/>
      <c r="AK41" s="825"/>
      <c r="AL41" s="805"/>
      <c r="AM41" s="805"/>
      <c r="AN41" s="805"/>
      <c r="AO41" s="806"/>
      <c r="AP41" s="807"/>
      <c r="AQ41" s="808"/>
      <c r="AR41" s="808"/>
      <c r="AS41" s="808"/>
      <c r="AT41" s="808"/>
      <c r="AU41" s="808"/>
      <c r="AV41" s="808"/>
      <c r="AW41" s="809"/>
      <c r="AX41" s="41"/>
    </row>
    <row r="42" spans="1:50" ht="15" customHeight="1" x14ac:dyDescent="0.2">
      <c r="A42" s="33"/>
      <c r="B42" s="931"/>
      <c r="C42" s="932"/>
      <c r="D42" s="933"/>
      <c r="E42" s="792"/>
      <c r="F42" s="793"/>
      <c r="G42" s="794"/>
      <c r="H42" s="810" t="s">
        <v>200</v>
      </c>
      <c r="I42" s="811"/>
      <c r="J42" s="811"/>
      <c r="K42" s="811"/>
      <c r="L42" s="811"/>
      <c r="M42" s="811"/>
      <c r="N42" s="811"/>
      <c r="O42" s="811"/>
      <c r="P42" s="811"/>
      <c r="Q42" s="811"/>
      <c r="R42" s="811"/>
      <c r="S42" s="811"/>
      <c r="T42" s="811"/>
      <c r="U42" s="812"/>
      <c r="V42" s="746"/>
      <c r="W42" s="747"/>
      <c r="X42" s="747"/>
      <c r="Y42" s="748"/>
      <c r="Z42" s="689"/>
      <c r="AA42" s="689"/>
      <c r="AB42" s="689"/>
      <c r="AC42" s="689"/>
      <c r="AD42" s="749" t="str">
        <f t="shared" si="2"/>
        <v/>
      </c>
      <c r="AE42" s="750"/>
      <c r="AF42" s="750"/>
      <c r="AG42" s="751"/>
      <c r="AH42" s="813"/>
      <c r="AI42" s="813"/>
      <c r="AJ42" s="813"/>
      <c r="AK42" s="814"/>
      <c r="AL42" s="813"/>
      <c r="AM42" s="813"/>
      <c r="AN42" s="813"/>
      <c r="AO42" s="815"/>
      <c r="AP42" s="695"/>
      <c r="AQ42" s="696"/>
      <c r="AR42" s="696"/>
      <c r="AS42" s="696"/>
      <c r="AT42" s="696"/>
      <c r="AU42" s="696"/>
      <c r="AV42" s="696"/>
      <c r="AW42" s="697"/>
      <c r="AX42" s="41"/>
    </row>
    <row r="43" spans="1:50" ht="15" customHeight="1" x14ac:dyDescent="0.2">
      <c r="A43" s="33"/>
      <c r="B43" s="931"/>
      <c r="C43" s="932"/>
      <c r="D43" s="933"/>
      <c r="E43" s="792"/>
      <c r="F43" s="793"/>
      <c r="G43" s="794"/>
      <c r="H43" s="810" t="s">
        <v>201</v>
      </c>
      <c r="I43" s="811"/>
      <c r="J43" s="811"/>
      <c r="K43" s="811"/>
      <c r="L43" s="811"/>
      <c r="M43" s="811"/>
      <c r="N43" s="811"/>
      <c r="O43" s="811"/>
      <c r="P43" s="811"/>
      <c r="Q43" s="811"/>
      <c r="R43" s="811"/>
      <c r="S43" s="811"/>
      <c r="T43" s="811"/>
      <c r="U43" s="812"/>
      <c r="V43" s="746"/>
      <c r="W43" s="747"/>
      <c r="X43" s="747"/>
      <c r="Y43" s="748"/>
      <c r="Z43" s="689"/>
      <c r="AA43" s="689"/>
      <c r="AB43" s="689"/>
      <c r="AC43" s="689"/>
      <c r="AD43" s="749" t="str">
        <f t="shared" si="2"/>
        <v/>
      </c>
      <c r="AE43" s="750"/>
      <c r="AF43" s="750"/>
      <c r="AG43" s="751"/>
      <c r="AH43" s="664"/>
      <c r="AI43" s="664"/>
      <c r="AJ43" s="664"/>
      <c r="AK43" s="693"/>
      <c r="AL43" s="664"/>
      <c r="AM43" s="664"/>
      <c r="AN43" s="664"/>
      <c r="AO43" s="694"/>
      <c r="AP43" s="695"/>
      <c r="AQ43" s="696"/>
      <c r="AR43" s="696"/>
      <c r="AS43" s="696"/>
      <c r="AT43" s="696"/>
      <c r="AU43" s="696"/>
      <c r="AV43" s="696"/>
      <c r="AW43" s="697"/>
      <c r="AX43" s="41"/>
    </row>
    <row r="44" spans="1:50" ht="15" customHeight="1" x14ac:dyDescent="0.2">
      <c r="A44" s="33"/>
      <c r="B44" s="931"/>
      <c r="C44" s="932"/>
      <c r="D44" s="933"/>
      <c r="E44" s="792"/>
      <c r="F44" s="793"/>
      <c r="G44" s="794"/>
      <c r="H44" s="766" t="s">
        <v>202</v>
      </c>
      <c r="I44" s="767"/>
      <c r="J44" s="767"/>
      <c r="K44" s="767"/>
      <c r="L44" s="767"/>
      <c r="M44" s="767"/>
      <c r="N44" s="767"/>
      <c r="O44" s="767"/>
      <c r="P44" s="767"/>
      <c r="Q44" s="767"/>
      <c r="R44" s="767"/>
      <c r="S44" s="767"/>
      <c r="T44" s="767"/>
      <c r="U44" s="768"/>
      <c r="V44" s="746"/>
      <c r="W44" s="747"/>
      <c r="X44" s="747"/>
      <c r="Y44" s="748"/>
      <c r="Z44" s="689"/>
      <c r="AA44" s="689"/>
      <c r="AB44" s="689"/>
      <c r="AC44" s="689"/>
      <c r="AD44" s="749" t="str">
        <f t="shared" si="2"/>
        <v/>
      </c>
      <c r="AE44" s="750"/>
      <c r="AF44" s="750"/>
      <c r="AG44" s="751"/>
      <c r="AH44" s="664"/>
      <c r="AI44" s="664"/>
      <c r="AJ44" s="664"/>
      <c r="AK44" s="693"/>
      <c r="AL44" s="664"/>
      <c r="AM44" s="664"/>
      <c r="AN44" s="664"/>
      <c r="AO44" s="694"/>
      <c r="AP44" s="695"/>
      <c r="AQ44" s="696"/>
      <c r="AR44" s="696"/>
      <c r="AS44" s="696"/>
      <c r="AT44" s="696"/>
      <c r="AU44" s="696"/>
      <c r="AV44" s="696"/>
      <c r="AW44" s="697"/>
      <c r="AX44" s="41"/>
    </row>
    <row r="45" spans="1:50" x14ac:dyDescent="0.2">
      <c r="A45" s="33"/>
      <c r="B45" s="931"/>
      <c r="C45" s="932"/>
      <c r="D45" s="933"/>
      <c r="E45" s="792"/>
      <c r="F45" s="793"/>
      <c r="G45" s="794"/>
      <c r="H45" s="761" t="s">
        <v>166</v>
      </c>
      <c r="I45" s="678"/>
      <c r="J45" s="678"/>
      <c r="K45" s="678"/>
      <c r="L45" s="678"/>
      <c r="M45" s="678"/>
      <c r="N45" s="678"/>
      <c r="O45" s="678"/>
      <c r="P45" s="678"/>
      <c r="Q45" s="678"/>
      <c r="R45" s="678"/>
      <c r="S45" s="678"/>
      <c r="T45" s="678"/>
      <c r="U45" s="762"/>
      <c r="V45" s="746"/>
      <c r="W45" s="747"/>
      <c r="X45" s="747"/>
      <c r="Y45" s="748"/>
      <c r="Z45" s="689"/>
      <c r="AA45" s="689"/>
      <c r="AB45" s="689"/>
      <c r="AC45" s="689"/>
      <c r="AD45" s="749" t="str">
        <f t="shared" si="2"/>
        <v/>
      </c>
      <c r="AE45" s="750"/>
      <c r="AF45" s="750"/>
      <c r="AG45" s="751"/>
      <c r="AH45" s="664"/>
      <c r="AI45" s="664"/>
      <c r="AJ45" s="664"/>
      <c r="AK45" s="693"/>
      <c r="AL45" s="664"/>
      <c r="AM45" s="664"/>
      <c r="AN45" s="664"/>
      <c r="AO45" s="694"/>
      <c r="AP45" s="695"/>
      <c r="AQ45" s="696"/>
      <c r="AR45" s="696"/>
      <c r="AS45" s="696"/>
      <c r="AT45" s="696"/>
      <c r="AU45" s="696"/>
      <c r="AV45" s="696"/>
      <c r="AW45" s="697"/>
      <c r="AX45" s="41"/>
    </row>
    <row r="46" spans="1:50" ht="15" customHeight="1" x14ac:dyDescent="0.2">
      <c r="A46" s="33"/>
      <c r="B46" s="931"/>
      <c r="C46" s="932"/>
      <c r="D46" s="933"/>
      <c r="E46" s="792"/>
      <c r="F46" s="793"/>
      <c r="G46" s="794"/>
      <c r="H46" s="761" t="s">
        <v>167</v>
      </c>
      <c r="I46" s="678"/>
      <c r="J46" s="678"/>
      <c r="K46" s="678"/>
      <c r="L46" s="678"/>
      <c r="M46" s="678"/>
      <c r="N46" s="678"/>
      <c r="O46" s="678"/>
      <c r="P46" s="678"/>
      <c r="Q46" s="678"/>
      <c r="R46" s="678"/>
      <c r="S46" s="678"/>
      <c r="T46" s="678"/>
      <c r="U46" s="762"/>
      <c r="V46" s="746"/>
      <c r="W46" s="747"/>
      <c r="X46" s="747"/>
      <c r="Y46" s="748"/>
      <c r="Z46" s="689"/>
      <c r="AA46" s="689"/>
      <c r="AB46" s="689"/>
      <c r="AC46" s="689"/>
      <c r="AD46" s="749" t="str">
        <f t="shared" si="2"/>
        <v/>
      </c>
      <c r="AE46" s="750"/>
      <c r="AF46" s="750"/>
      <c r="AG46" s="751"/>
      <c r="AH46" s="664"/>
      <c r="AI46" s="664"/>
      <c r="AJ46" s="664"/>
      <c r="AK46" s="693"/>
      <c r="AL46" s="664"/>
      <c r="AM46" s="664"/>
      <c r="AN46" s="664"/>
      <c r="AO46" s="694"/>
      <c r="AP46" s="695"/>
      <c r="AQ46" s="696"/>
      <c r="AR46" s="696"/>
      <c r="AS46" s="696"/>
      <c r="AT46" s="696"/>
      <c r="AU46" s="696"/>
      <c r="AV46" s="696"/>
      <c r="AW46" s="697"/>
      <c r="AX46" s="41"/>
    </row>
    <row r="47" spans="1:50" ht="15" customHeight="1" x14ac:dyDescent="0.2">
      <c r="A47" s="33"/>
      <c r="B47" s="931"/>
      <c r="C47" s="932"/>
      <c r="D47" s="933"/>
      <c r="E47" s="792"/>
      <c r="F47" s="793"/>
      <c r="G47" s="794"/>
      <c r="H47" s="761" t="s">
        <v>168</v>
      </c>
      <c r="I47" s="678"/>
      <c r="J47" s="678"/>
      <c r="K47" s="678"/>
      <c r="L47" s="678"/>
      <c r="M47" s="678"/>
      <c r="N47" s="678"/>
      <c r="O47" s="678"/>
      <c r="P47" s="678"/>
      <c r="Q47" s="678"/>
      <c r="R47" s="678"/>
      <c r="S47" s="678"/>
      <c r="T47" s="678"/>
      <c r="U47" s="762"/>
      <c r="V47" s="746"/>
      <c r="W47" s="747"/>
      <c r="X47" s="747"/>
      <c r="Y47" s="748"/>
      <c r="Z47" s="689"/>
      <c r="AA47" s="689"/>
      <c r="AB47" s="689"/>
      <c r="AC47" s="689"/>
      <c r="AD47" s="749" t="str">
        <f t="shared" si="2"/>
        <v/>
      </c>
      <c r="AE47" s="750"/>
      <c r="AF47" s="750"/>
      <c r="AG47" s="751"/>
      <c r="AH47" s="664"/>
      <c r="AI47" s="664"/>
      <c r="AJ47" s="664"/>
      <c r="AK47" s="693"/>
      <c r="AL47" s="664"/>
      <c r="AM47" s="664"/>
      <c r="AN47" s="664"/>
      <c r="AO47" s="694"/>
      <c r="AP47" s="695"/>
      <c r="AQ47" s="696"/>
      <c r="AR47" s="696"/>
      <c r="AS47" s="696"/>
      <c r="AT47" s="696"/>
      <c r="AU47" s="696"/>
      <c r="AV47" s="696"/>
      <c r="AW47" s="697"/>
      <c r="AX47" s="41"/>
    </row>
    <row r="48" spans="1:50" ht="15" customHeight="1" x14ac:dyDescent="0.2">
      <c r="A48" s="33"/>
      <c r="B48" s="931"/>
      <c r="C48" s="932"/>
      <c r="D48" s="933"/>
      <c r="E48" s="792"/>
      <c r="F48" s="793"/>
      <c r="G48" s="794"/>
      <c r="H48" s="761"/>
      <c r="I48" s="678"/>
      <c r="J48" s="678"/>
      <c r="K48" s="678"/>
      <c r="L48" s="678"/>
      <c r="M48" s="678"/>
      <c r="N48" s="678"/>
      <c r="O48" s="678"/>
      <c r="P48" s="678"/>
      <c r="Q48" s="678"/>
      <c r="R48" s="678"/>
      <c r="S48" s="678"/>
      <c r="T48" s="678"/>
      <c r="U48" s="762"/>
      <c r="V48" s="746"/>
      <c r="W48" s="747"/>
      <c r="X48" s="747"/>
      <c r="Y48" s="748"/>
      <c r="Z48" s="689"/>
      <c r="AA48" s="689"/>
      <c r="AB48" s="689"/>
      <c r="AC48" s="689"/>
      <c r="AD48" s="749" t="str">
        <f t="shared" si="2"/>
        <v/>
      </c>
      <c r="AE48" s="750"/>
      <c r="AF48" s="750"/>
      <c r="AG48" s="751"/>
      <c r="AH48" s="664"/>
      <c r="AI48" s="664"/>
      <c r="AJ48" s="664"/>
      <c r="AK48" s="693"/>
      <c r="AL48" s="664"/>
      <c r="AM48" s="664"/>
      <c r="AN48" s="664"/>
      <c r="AO48" s="694"/>
      <c r="AP48" s="695"/>
      <c r="AQ48" s="696"/>
      <c r="AR48" s="696"/>
      <c r="AS48" s="696"/>
      <c r="AT48" s="696"/>
      <c r="AU48" s="696"/>
      <c r="AV48" s="696"/>
      <c r="AW48" s="697"/>
      <c r="AX48" s="41"/>
    </row>
    <row r="49" spans="1:50" ht="15" customHeight="1" x14ac:dyDescent="0.2">
      <c r="A49" s="33"/>
      <c r="B49" s="931"/>
      <c r="C49" s="932"/>
      <c r="D49" s="933"/>
      <c r="E49" s="792"/>
      <c r="F49" s="793"/>
      <c r="G49" s="794"/>
      <c r="H49" s="758"/>
      <c r="I49" s="759"/>
      <c r="J49" s="759"/>
      <c r="K49" s="759"/>
      <c r="L49" s="759"/>
      <c r="M49" s="759"/>
      <c r="N49" s="759"/>
      <c r="O49" s="759"/>
      <c r="P49" s="759"/>
      <c r="Q49" s="759"/>
      <c r="R49" s="759"/>
      <c r="S49" s="759"/>
      <c r="T49" s="759"/>
      <c r="U49" s="791"/>
      <c r="V49" s="746"/>
      <c r="W49" s="747"/>
      <c r="X49" s="747"/>
      <c r="Y49" s="748"/>
      <c r="Z49" s="689"/>
      <c r="AA49" s="689"/>
      <c r="AB49" s="689"/>
      <c r="AC49" s="689"/>
      <c r="AD49" s="749" t="str">
        <f t="shared" si="2"/>
        <v/>
      </c>
      <c r="AE49" s="750"/>
      <c r="AF49" s="750"/>
      <c r="AG49" s="751"/>
      <c r="AH49" s="664"/>
      <c r="AI49" s="664"/>
      <c r="AJ49" s="664"/>
      <c r="AK49" s="693"/>
      <c r="AL49" s="664"/>
      <c r="AM49" s="664"/>
      <c r="AN49" s="664"/>
      <c r="AO49" s="694"/>
      <c r="AP49" s="695"/>
      <c r="AQ49" s="696"/>
      <c r="AR49" s="696"/>
      <c r="AS49" s="696"/>
      <c r="AT49" s="696"/>
      <c r="AU49" s="696"/>
      <c r="AV49" s="696"/>
      <c r="AW49" s="697"/>
      <c r="AX49" s="41"/>
    </row>
    <row r="50" spans="1:50" ht="15" hidden="1" customHeight="1" x14ac:dyDescent="0.2">
      <c r="A50" s="33"/>
      <c r="B50" s="931"/>
      <c r="C50" s="932"/>
      <c r="D50" s="933"/>
      <c r="E50" s="792"/>
      <c r="F50" s="793"/>
      <c r="G50" s="794"/>
      <c r="H50" s="758"/>
      <c r="I50" s="759"/>
      <c r="J50" s="759"/>
      <c r="K50" s="759"/>
      <c r="L50" s="759"/>
      <c r="M50" s="759"/>
      <c r="N50" s="759"/>
      <c r="O50" s="759"/>
      <c r="P50" s="759"/>
      <c r="Q50" s="759"/>
      <c r="R50" s="759"/>
      <c r="S50" s="759"/>
      <c r="T50" s="759"/>
      <c r="U50" s="791"/>
      <c r="V50" s="777"/>
      <c r="W50" s="778"/>
      <c r="X50" s="778"/>
      <c r="Y50" s="779"/>
      <c r="Z50" s="689"/>
      <c r="AA50" s="689"/>
      <c r="AB50" s="689"/>
      <c r="AC50" s="689"/>
      <c r="AD50" s="749" t="str">
        <f t="shared" si="2"/>
        <v/>
      </c>
      <c r="AE50" s="750"/>
      <c r="AF50" s="750"/>
      <c r="AG50" s="751"/>
      <c r="AH50" s="664"/>
      <c r="AI50" s="664"/>
      <c r="AJ50" s="664"/>
      <c r="AK50" s="693"/>
      <c r="AL50" s="664"/>
      <c r="AM50" s="664"/>
      <c r="AN50" s="664"/>
      <c r="AO50" s="694"/>
      <c r="AP50" s="695"/>
      <c r="AQ50" s="696"/>
      <c r="AR50" s="696"/>
      <c r="AS50" s="696"/>
      <c r="AT50" s="696"/>
      <c r="AU50" s="696"/>
      <c r="AV50" s="696"/>
      <c r="AW50" s="697"/>
      <c r="AX50" s="104"/>
    </row>
    <row r="51" spans="1:50" ht="15" hidden="1" customHeight="1" x14ac:dyDescent="0.2">
      <c r="A51" s="33"/>
      <c r="B51" s="931"/>
      <c r="C51" s="932"/>
      <c r="D51" s="933"/>
      <c r="E51" s="792"/>
      <c r="F51" s="793"/>
      <c r="G51" s="794"/>
      <c r="H51" s="758"/>
      <c r="I51" s="759"/>
      <c r="J51" s="759"/>
      <c r="K51" s="759"/>
      <c r="L51" s="759"/>
      <c r="M51" s="759"/>
      <c r="N51" s="759"/>
      <c r="O51" s="759"/>
      <c r="P51" s="759"/>
      <c r="Q51" s="759"/>
      <c r="R51" s="759"/>
      <c r="S51" s="759"/>
      <c r="T51" s="759"/>
      <c r="U51" s="791"/>
      <c r="V51" s="777"/>
      <c r="W51" s="778"/>
      <c r="X51" s="778"/>
      <c r="Y51" s="779"/>
      <c r="Z51" s="689"/>
      <c r="AA51" s="689"/>
      <c r="AB51" s="689"/>
      <c r="AC51" s="689"/>
      <c r="AD51" s="749" t="str">
        <f t="shared" si="2"/>
        <v/>
      </c>
      <c r="AE51" s="750"/>
      <c r="AF51" s="750"/>
      <c r="AG51" s="751"/>
      <c r="AH51" s="664"/>
      <c r="AI51" s="664"/>
      <c r="AJ51" s="664"/>
      <c r="AK51" s="693"/>
      <c r="AL51" s="664"/>
      <c r="AM51" s="664"/>
      <c r="AN51" s="664"/>
      <c r="AO51" s="694"/>
      <c r="AP51" s="695"/>
      <c r="AQ51" s="696"/>
      <c r="AR51" s="696"/>
      <c r="AS51" s="696"/>
      <c r="AT51" s="696"/>
      <c r="AU51" s="696"/>
      <c r="AV51" s="696"/>
      <c r="AW51" s="697"/>
      <c r="AX51" s="104"/>
    </row>
    <row r="52" spans="1:50" ht="15" hidden="1" customHeight="1" x14ac:dyDescent="0.2">
      <c r="A52" s="33"/>
      <c r="B52" s="931"/>
      <c r="C52" s="932"/>
      <c r="D52" s="933"/>
      <c r="E52" s="792"/>
      <c r="F52" s="793"/>
      <c r="G52" s="794"/>
      <c r="H52" s="758"/>
      <c r="I52" s="759"/>
      <c r="J52" s="759"/>
      <c r="K52" s="759"/>
      <c r="L52" s="759"/>
      <c r="M52" s="759"/>
      <c r="N52" s="759"/>
      <c r="O52" s="759"/>
      <c r="P52" s="759"/>
      <c r="Q52" s="759"/>
      <c r="R52" s="759"/>
      <c r="S52" s="759"/>
      <c r="T52" s="759"/>
      <c r="U52" s="791"/>
      <c r="V52" s="777"/>
      <c r="W52" s="778"/>
      <c r="X52" s="778"/>
      <c r="Y52" s="779"/>
      <c r="Z52" s="689"/>
      <c r="AA52" s="689"/>
      <c r="AB52" s="689"/>
      <c r="AC52" s="689"/>
      <c r="AD52" s="749" t="str">
        <f t="shared" si="2"/>
        <v/>
      </c>
      <c r="AE52" s="750"/>
      <c r="AF52" s="750"/>
      <c r="AG52" s="751"/>
      <c r="AH52" s="664"/>
      <c r="AI52" s="664"/>
      <c r="AJ52" s="664"/>
      <c r="AK52" s="693"/>
      <c r="AL52" s="664"/>
      <c r="AM52" s="664"/>
      <c r="AN52" s="664"/>
      <c r="AO52" s="694"/>
      <c r="AP52" s="695"/>
      <c r="AQ52" s="696"/>
      <c r="AR52" s="696"/>
      <c r="AS52" s="696"/>
      <c r="AT52" s="696"/>
      <c r="AU52" s="696"/>
      <c r="AV52" s="696"/>
      <c r="AW52" s="697"/>
      <c r="AX52" s="104"/>
    </row>
    <row r="53" spans="1:50" ht="15" hidden="1" customHeight="1" x14ac:dyDescent="0.2">
      <c r="A53" s="33"/>
      <c r="B53" s="931"/>
      <c r="C53" s="932"/>
      <c r="D53" s="933"/>
      <c r="E53" s="792"/>
      <c r="F53" s="793"/>
      <c r="G53" s="794"/>
      <c r="H53" s="758"/>
      <c r="I53" s="759"/>
      <c r="J53" s="759"/>
      <c r="K53" s="759"/>
      <c r="L53" s="759"/>
      <c r="M53" s="759"/>
      <c r="N53" s="759"/>
      <c r="O53" s="759"/>
      <c r="P53" s="759"/>
      <c r="Q53" s="759"/>
      <c r="R53" s="759"/>
      <c r="S53" s="759"/>
      <c r="T53" s="759"/>
      <c r="U53" s="791"/>
      <c r="V53" s="777"/>
      <c r="W53" s="778"/>
      <c r="X53" s="778"/>
      <c r="Y53" s="779"/>
      <c r="Z53" s="689"/>
      <c r="AA53" s="689"/>
      <c r="AB53" s="689"/>
      <c r="AC53" s="689"/>
      <c r="AD53" s="749" t="str">
        <f t="shared" si="2"/>
        <v/>
      </c>
      <c r="AE53" s="750"/>
      <c r="AF53" s="750"/>
      <c r="AG53" s="751"/>
      <c r="AH53" s="664"/>
      <c r="AI53" s="664"/>
      <c r="AJ53" s="664"/>
      <c r="AK53" s="693"/>
      <c r="AL53" s="664"/>
      <c r="AM53" s="664"/>
      <c r="AN53" s="664"/>
      <c r="AO53" s="694"/>
      <c r="AP53" s="695"/>
      <c r="AQ53" s="696"/>
      <c r="AR53" s="696"/>
      <c r="AS53" s="696"/>
      <c r="AT53" s="696"/>
      <c r="AU53" s="696"/>
      <c r="AV53" s="696"/>
      <c r="AW53" s="697"/>
      <c r="AX53" s="104"/>
    </row>
    <row r="54" spans="1:50" ht="15" hidden="1" customHeight="1" x14ac:dyDescent="0.2">
      <c r="A54" s="33"/>
      <c r="B54" s="931"/>
      <c r="C54" s="932"/>
      <c r="D54" s="933"/>
      <c r="E54" s="792"/>
      <c r="F54" s="793"/>
      <c r="G54" s="794"/>
      <c r="H54" s="758"/>
      <c r="I54" s="759"/>
      <c r="J54" s="759"/>
      <c r="K54" s="759"/>
      <c r="L54" s="759"/>
      <c r="M54" s="759"/>
      <c r="N54" s="759"/>
      <c r="O54" s="759"/>
      <c r="P54" s="759"/>
      <c r="Q54" s="759"/>
      <c r="R54" s="759"/>
      <c r="S54" s="759"/>
      <c r="T54" s="759"/>
      <c r="U54" s="791"/>
      <c r="V54" s="777"/>
      <c r="W54" s="778"/>
      <c r="X54" s="778"/>
      <c r="Y54" s="779"/>
      <c r="Z54" s="689"/>
      <c r="AA54" s="689"/>
      <c r="AB54" s="689"/>
      <c r="AC54" s="689"/>
      <c r="AD54" s="749" t="str">
        <f t="shared" si="2"/>
        <v/>
      </c>
      <c r="AE54" s="750"/>
      <c r="AF54" s="750"/>
      <c r="AG54" s="751"/>
      <c r="AH54" s="664"/>
      <c r="AI54" s="664"/>
      <c r="AJ54" s="664"/>
      <c r="AK54" s="693"/>
      <c r="AL54" s="664"/>
      <c r="AM54" s="664"/>
      <c r="AN54" s="664"/>
      <c r="AO54" s="694"/>
      <c r="AP54" s="695"/>
      <c r="AQ54" s="696"/>
      <c r="AR54" s="696"/>
      <c r="AS54" s="696"/>
      <c r="AT54" s="696"/>
      <c r="AU54" s="696"/>
      <c r="AV54" s="696"/>
      <c r="AW54" s="697"/>
      <c r="AX54" s="104"/>
    </row>
    <row r="55" spans="1:50" ht="15" hidden="1" customHeight="1" x14ac:dyDescent="0.2">
      <c r="A55" s="33"/>
      <c r="B55" s="931"/>
      <c r="C55" s="932"/>
      <c r="D55" s="933"/>
      <c r="E55" s="792"/>
      <c r="F55" s="793"/>
      <c r="G55" s="794"/>
      <c r="H55" s="758"/>
      <c r="I55" s="759"/>
      <c r="J55" s="759"/>
      <c r="K55" s="759"/>
      <c r="L55" s="759"/>
      <c r="M55" s="759"/>
      <c r="N55" s="759"/>
      <c r="O55" s="759"/>
      <c r="P55" s="759"/>
      <c r="Q55" s="759"/>
      <c r="R55" s="759"/>
      <c r="S55" s="759"/>
      <c r="T55" s="759"/>
      <c r="U55" s="791"/>
      <c r="V55" s="777"/>
      <c r="W55" s="778"/>
      <c r="X55" s="778"/>
      <c r="Y55" s="779"/>
      <c r="Z55" s="689"/>
      <c r="AA55" s="689"/>
      <c r="AB55" s="689"/>
      <c r="AC55" s="689"/>
      <c r="AD55" s="749" t="str">
        <f t="shared" si="2"/>
        <v/>
      </c>
      <c r="AE55" s="750"/>
      <c r="AF55" s="750"/>
      <c r="AG55" s="751"/>
      <c r="AH55" s="664"/>
      <c r="AI55" s="664"/>
      <c r="AJ55" s="664"/>
      <c r="AK55" s="693"/>
      <c r="AL55" s="664"/>
      <c r="AM55" s="664"/>
      <c r="AN55" s="664"/>
      <c r="AO55" s="694"/>
      <c r="AP55" s="695"/>
      <c r="AQ55" s="696"/>
      <c r="AR55" s="696"/>
      <c r="AS55" s="696"/>
      <c r="AT55" s="696"/>
      <c r="AU55" s="696"/>
      <c r="AV55" s="696"/>
      <c r="AW55" s="697"/>
      <c r="AX55" s="104"/>
    </row>
    <row r="56" spans="1:50" ht="15" hidden="1" customHeight="1" x14ac:dyDescent="0.2">
      <c r="A56" s="33"/>
      <c r="B56" s="931"/>
      <c r="C56" s="932"/>
      <c r="D56" s="933"/>
      <c r="E56" s="792"/>
      <c r="F56" s="793"/>
      <c r="G56" s="794"/>
      <c r="H56" s="758"/>
      <c r="I56" s="759"/>
      <c r="J56" s="759"/>
      <c r="K56" s="759"/>
      <c r="L56" s="759"/>
      <c r="M56" s="759"/>
      <c r="N56" s="759"/>
      <c r="O56" s="759"/>
      <c r="P56" s="759"/>
      <c r="Q56" s="759"/>
      <c r="R56" s="759"/>
      <c r="S56" s="759"/>
      <c r="T56" s="759"/>
      <c r="U56" s="791"/>
      <c r="V56" s="777"/>
      <c r="W56" s="778"/>
      <c r="X56" s="778"/>
      <c r="Y56" s="779"/>
      <c r="Z56" s="689"/>
      <c r="AA56" s="689"/>
      <c r="AB56" s="689"/>
      <c r="AC56" s="689"/>
      <c r="AD56" s="749" t="str">
        <f t="shared" si="2"/>
        <v/>
      </c>
      <c r="AE56" s="750"/>
      <c r="AF56" s="750"/>
      <c r="AG56" s="751"/>
      <c r="AH56" s="664"/>
      <c r="AI56" s="664"/>
      <c r="AJ56" s="664"/>
      <c r="AK56" s="693"/>
      <c r="AL56" s="664"/>
      <c r="AM56" s="664"/>
      <c r="AN56" s="664"/>
      <c r="AO56" s="694"/>
      <c r="AP56" s="695"/>
      <c r="AQ56" s="696"/>
      <c r="AR56" s="696"/>
      <c r="AS56" s="696"/>
      <c r="AT56" s="696"/>
      <c r="AU56" s="696"/>
      <c r="AV56" s="696"/>
      <c r="AW56" s="697"/>
      <c r="AX56" s="104"/>
    </row>
    <row r="57" spans="1:50" ht="15" hidden="1" customHeight="1" x14ac:dyDescent="0.2">
      <c r="A57" s="33"/>
      <c r="B57" s="931"/>
      <c r="C57" s="932"/>
      <c r="D57" s="933"/>
      <c r="E57" s="792"/>
      <c r="F57" s="793"/>
      <c r="G57" s="794"/>
      <c r="H57" s="758"/>
      <c r="I57" s="759"/>
      <c r="J57" s="759"/>
      <c r="K57" s="759"/>
      <c r="L57" s="759"/>
      <c r="M57" s="759"/>
      <c r="N57" s="759"/>
      <c r="O57" s="759"/>
      <c r="P57" s="759"/>
      <c r="Q57" s="759"/>
      <c r="R57" s="759"/>
      <c r="S57" s="759"/>
      <c r="T57" s="759"/>
      <c r="U57" s="791"/>
      <c r="V57" s="777"/>
      <c r="W57" s="778"/>
      <c r="X57" s="778"/>
      <c r="Y57" s="779"/>
      <c r="Z57" s="689"/>
      <c r="AA57" s="689"/>
      <c r="AB57" s="689"/>
      <c r="AC57" s="689"/>
      <c r="AD57" s="749" t="str">
        <f t="shared" si="2"/>
        <v/>
      </c>
      <c r="AE57" s="750"/>
      <c r="AF57" s="750"/>
      <c r="AG57" s="751"/>
      <c r="AH57" s="664"/>
      <c r="AI57" s="664"/>
      <c r="AJ57" s="664"/>
      <c r="AK57" s="693"/>
      <c r="AL57" s="664"/>
      <c r="AM57" s="664"/>
      <c r="AN57" s="664"/>
      <c r="AO57" s="694"/>
      <c r="AP57" s="695"/>
      <c r="AQ57" s="696"/>
      <c r="AR57" s="696"/>
      <c r="AS57" s="696"/>
      <c r="AT57" s="696"/>
      <c r="AU57" s="696"/>
      <c r="AV57" s="696"/>
      <c r="AW57" s="697"/>
      <c r="AX57" s="104"/>
    </row>
    <row r="58" spans="1:50" ht="15" customHeight="1" x14ac:dyDescent="0.2">
      <c r="A58" s="33"/>
      <c r="B58" s="931"/>
      <c r="C58" s="932"/>
      <c r="D58" s="933"/>
      <c r="E58" s="792"/>
      <c r="F58" s="793"/>
      <c r="G58" s="794"/>
      <c r="H58" s="826" t="s">
        <v>92</v>
      </c>
      <c r="I58" s="827"/>
      <c r="J58" s="827"/>
      <c r="K58" s="827"/>
      <c r="L58" s="827"/>
      <c r="M58" s="827"/>
      <c r="N58" s="827"/>
      <c r="O58" s="827"/>
      <c r="P58" s="827"/>
      <c r="Q58" s="827"/>
      <c r="R58" s="827"/>
      <c r="S58" s="827"/>
      <c r="T58" s="827"/>
      <c r="U58" s="827"/>
      <c r="V58" s="827"/>
      <c r="W58" s="827"/>
      <c r="X58" s="827"/>
      <c r="Y58" s="828"/>
      <c r="Z58" s="789">
        <f>SUM(Z41:AC57)</f>
        <v>0</v>
      </c>
      <c r="AA58" s="790"/>
      <c r="AB58" s="790"/>
      <c r="AC58" s="790"/>
      <c r="AD58" s="772">
        <f>SUM(AD41:AG57)</f>
        <v>0</v>
      </c>
      <c r="AE58" s="773"/>
      <c r="AF58" s="773"/>
      <c r="AG58" s="774"/>
      <c r="AH58" s="775">
        <f>SUM(AH41:AK57)</f>
        <v>0</v>
      </c>
      <c r="AI58" s="775"/>
      <c r="AJ58" s="775"/>
      <c r="AK58" s="776"/>
      <c r="AL58" s="775">
        <f>SUM(AL41:AO57)</f>
        <v>0</v>
      </c>
      <c r="AM58" s="775"/>
      <c r="AN58" s="775"/>
      <c r="AO58" s="780"/>
      <c r="AP58" s="781"/>
      <c r="AQ58" s="782"/>
      <c r="AR58" s="782"/>
      <c r="AS58" s="782"/>
      <c r="AT58" s="782"/>
      <c r="AU58" s="782"/>
      <c r="AV58" s="782"/>
      <c r="AW58" s="783"/>
      <c r="AX58" s="104"/>
    </row>
    <row r="59" spans="1:50" ht="15" customHeight="1" x14ac:dyDescent="0.2">
      <c r="A59" s="33"/>
      <c r="B59" s="931"/>
      <c r="C59" s="932"/>
      <c r="D59" s="933"/>
      <c r="E59" s="792" t="s">
        <v>180</v>
      </c>
      <c r="F59" s="793"/>
      <c r="G59" s="794"/>
      <c r="H59" s="795" t="s">
        <v>203</v>
      </c>
      <c r="I59" s="796"/>
      <c r="J59" s="796"/>
      <c r="K59" s="796"/>
      <c r="L59" s="796"/>
      <c r="M59" s="796"/>
      <c r="N59" s="796"/>
      <c r="O59" s="796"/>
      <c r="P59" s="796"/>
      <c r="Q59" s="796"/>
      <c r="R59" s="796"/>
      <c r="S59" s="796"/>
      <c r="T59" s="796"/>
      <c r="U59" s="797"/>
      <c r="V59" s="798"/>
      <c r="W59" s="799"/>
      <c r="X59" s="799"/>
      <c r="Y59" s="800"/>
      <c r="Z59" s="801"/>
      <c r="AA59" s="801"/>
      <c r="AB59" s="801"/>
      <c r="AC59" s="801"/>
      <c r="AD59" s="701" t="str">
        <f t="shared" ref="AD59:AD70" si="3">IF(Z59=0,"",Z59-AH59-AL59)</f>
        <v/>
      </c>
      <c r="AE59" s="702"/>
      <c r="AF59" s="702"/>
      <c r="AG59" s="703"/>
      <c r="AH59" s="704"/>
      <c r="AI59" s="704"/>
      <c r="AJ59" s="704"/>
      <c r="AK59" s="705"/>
      <c r="AL59" s="704"/>
      <c r="AM59" s="704"/>
      <c r="AN59" s="704"/>
      <c r="AO59" s="706"/>
      <c r="AP59" s="802"/>
      <c r="AQ59" s="803"/>
      <c r="AR59" s="803"/>
      <c r="AS59" s="803"/>
      <c r="AT59" s="803"/>
      <c r="AU59" s="803"/>
      <c r="AV59" s="803"/>
      <c r="AW59" s="804"/>
      <c r="AX59" s="41"/>
    </row>
    <row r="60" spans="1:50" ht="15" customHeight="1" x14ac:dyDescent="0.2">
      <c r="A60" s="33"/>
      <c r="B60" s="931"/>
      <c r="C60" s="932"/>
      <c r="D60" s="933"/>
      <c r="E60" s="792"/>
      <c r="F60" s="793"/>
      <c r="G60" s="794"/>
      <c r="H60" s="761" t="s">
        <v>204</v>
      </c>
      <c r="I60" s="678"/>
      <c r="J60" s="678"/>
      <c r="K60" s="678"/>
      <c r="L60" s="678"/>
      <c r="M60" s="678"/>
      <c r="N60" s="678"/>
      <c r="O60" s="678"/>
      <c r="P60" s="678"/>
      <c r="Q60" s="678"/>
      <c r="R60" s="678"/>
      <c r="S60" s="678"/>
      <c r="T60" s="678"/>
      <c r="U60" s="762"/>
      <c r="V60" s="746"/>
      <c r="W60" s="747"/>
      <c r="X60" s="747"/>
      <c r="Y60" s="748"/>
      <c r="Z60" s="689"/>
      <c r="AA60" s="689"/>
      <c r="AB60" s="689"/>
      <c r="AC60" s="689"/>
      <c r="AD60" s="749" t="str">
        <f t="shared" si="3"/>
        <v/>
      </c>
      <c r="AE60" s="750"/>
      <c r="AF60" s="750"/>
      <c r="AG60" s="751"/>
      <c r="AH60" s="664"/>
      <c r="AI60" s="664"/>
      <c r="AJ60" s="664"/>
      <c r="AK60" s="693"/>
      <c r="AL60" s="664"/>
      <c r="AM60" s="664"/>
      <c r="AN60" s="664"/>
      <c r="AO60" s="694"/>
      <c r="AP60" s="695"/>
      <c r="AQ60" s="696"/>
      <c r="AR60" s="696"/>
      <c r="AS60" s="696"/>
      <c r="AT60" s="696"/>
      <c r="AU60" s="696"/>
      <c r="AV60" s="696"/>
      <c r="AW60" s="697"/>
      <c r="AX60" s="41"/>
    </row>
    <row r="61" spans="1:50" ht="15" customHeight="1" x14ac:dyDescent="0.2">
      <c r="A61" s="33"/>
      <c r="B61" s="931"/>
      <c r="C61" s="932"/>
      <c r="D61" s="933"/>
      <c r="E61" s="792"/>
      <c r="F61" s="793"/>
      <c r="G61" s="794"/>
      <c r="H61" s="761" t="s">
        <v>205</v>
      </c>
      <c r="I61" s="678"/>
      <c r="J61" s="678"/>
      <c r="K61" s="678"/>
      <c r="L61" s="678"/>
      <c r="M61" s="678"/>
      <c r="N61" s="678"/>
      <c r="O61" s="678"/>
      <c r="P61" s="678"/>
      <c r="Q61" s="678"/>
      <c r="R61" s="678"/>
      <c r="S61" s="678"/>
      <c r="T61" s="678"/>
      <c r="U61" s="762"/>
      <c r="V61" s="746"/>
      <c r="W61" s="747"/>
      <c r="X61" s="747"/>
      <c r="Y61" s="748"/>
      <c r="Z61" s="689"/>
      <c r="AA61" s="689"/>
      <c r="AB61" s="689"/>
      <c r="AC61" s="689"/>
      <c r="AD61" s="749" t="str">
        <f t="shared" si="3"/>
        <v/>
      </c>
      <c r="AE61" s="750"/>
      <c r="AF61" s="750"/>
      <c r="AG61" s="751"/>
      <c r="AH61" s="664"/>
      <c r="AI61" s="664"/>
      <c r="AJ61" s="664"/>
      <c r="AK61" s="693"/>
      <c r="AL61" s="664"/>
      <c r="AM61" s="664"/>
      <c r="AN61" s="664"/>
      <c r="AO61" s="694"/>
      <c r="AP61" s="695"/>
      <c r="AQ61" s="696"/>
      <c r="AR61" s="696"/>
      <c r="AS61" s="696"/>
      <c r="AT61" s="696"/>
      <c r="AU61" s="696"/>
      <c r="AV61" s="696"/>
      <c r="AW61" s="697"/>
      <c r="AX61" s="41"/>
    </row>
    <row r="62" spans="1:50" ht="15" customHeight="1" x14ac:dyDescent="0.2">
      <c r="A62" s="33"/>
      <c r="B62" s="931"/>
      <c r="C62" s="932"/>
      <c r="D62" s="933"/>
      <c r="E62" s="792"/>
      <c r="F62" s="793"/>
      <c r="G62" s="794"/>
      <c r="H62" s="761" t="s">
        <v>206</v>
      </c>
      <c r="I62" s="678"/>
      <c r="J62" s="678"/>
      <c r="K62" s="678"/>
      <c r="L62" s="678"/>
      <c r="M62" s="678"/>
      <c r="N62" s="678"/>
      <c r="O62" s="678"/>
      <c r="P62" s="678"/>
      <c r="Q62" s="678"/>
      <c r="R62" s="678"/>
      <c r="S62" s="678"/>
      <c r="T62" s="678"/>
      <c r="U62" s="762"/>
      <c r="V62" s="746"/>
      <c r="W62" s="747"/>
      <c r="X62" s="747"/>
      <c r="Y62" s="748"/>
      <c r="Z62" s="689"/>
      <c r="AA62" s="689"/>
      <c r="AB62" s="689"/>
      <c r="AC62" s="689"/>
      <c r="AD62" s="749" t="str">
        <f t="shared" si="3"/>
        <v/>
      </c>
      <c r="AE62" s="750"/>
      <c r="AF62" s="750"/>
      <c r="AG62" s="751"/>
      <c r="AH62" s="664"/>
      <c r="AI62" s="664"/>
      <c r="AJ62" s="664"/>
      <c r="AK62" s="693"/>
      <c r="AL62" s="664"/>
      <c r="AM62" s="664"/>
      <c r="AN62" s="664"/>
      <c r="AO62" s="694"/>
      <c r="AP62" s="695"/>
      <c r="AQ62" s="696"/>
      <c r="AR62" s="696"/>
      <c r="AS62" s="696"/>
      <c r="AT62" s="696"/>
      <c r="AU62" s="696"/>
      <c r="AV62" s="696"/>
      <c r="AW62" s="697"/>
      <c r="AX62" s="41"/>
    </row>
    <row r="63" spans="1:50" ht="15" customHeight="1" x14ac:dyDescent="0.2">
      <c r="A63" s="33"/>
      <c r="B63" s="931"/>
      <c r="C63" s="932"/>
      <c r="D63" s="933"/>
      <c r="E63" s="792"/>
      <c r="F63" s="793"/>
      <c r="G63" s="794"/>
      <c r="H63" s="761"/>
      <c r="I63" s="678"/>
      <c r="J63" s="678"/>
      <c r="K63" s="678"/>
      <c r="L63" s="678"/>
      <c r="M63" s="678"/>
      <c r="N63" s="678"/>
      <c r="O63" s="678"/>
      <c r="P63" s="678"/>
      <c r="Q63" s="678"/>
      <c r="R63" s="678"/>
      <c r="S63" s="678"/>
      <c r="T63" s="678"/>
      <c r="U63" s="762"/>
      <c r="V63" s="746"/>
      <c r="W63" s="747"/>
      <c r="X63" s="747"/>
      <c r="Y63" s="748"/>
      <c r="Z63" s="689"/>
      <c r="AA63" s="689"/>
      <c r="AB63" s="689"/>
      <c r="AC63" s="689"/>
      <c r="AD63" s="749" t="str">
        <f t="shared" si="3"/>
        <v/>
      </c>
      <c r="AE63" s="750"/>
      <c r="AF63" s="750"/>
      <c r="AG63" s="751"/>
      <c r="AH63" s="664"/>
      <c r="AI63" s="664"/>
      <c r="AJ63" s="664"/>
      <c r="AK63" s="693"/>
      <c r="AL63" s="664"/>
      <c r="AM63" s="664"/>
      <c r="AN63" s="664"/>
      <c r="AO63" s="694"/>
      <c r="AP63" s="784"/>
      <c r="AQ63" s="785"/>
      <c r="AR63" s="785"/>
      <c r="AS63" s="785"/>
      <c r="AT63" s="785"/>
      <c r="AU63" s="785"/>
      <c r="AV63" s="785"/>
      <c r="AW63" s="786"/>
      <c r="AX63" s="104"/>
    </row>
    <row r="64" spans="1:50" ht="15" customHeight="1" x14ac:dyDescent="0.2">
      <c r="A64" s="33"/>
      <c r="B64" s="931"/>
      <c r="C64" s="932"/>
      <c r="D64" s="933"/>
      <c r="E64" s="792"/>
      <c r="F64" s="793"/>
      <c r="G64" s="794"/>
      <c r="H64" s="758"/>
      <c r="I64" s="759"/>
      <c r="J64" s="759"/>
      <c r="K64" s="759"/>
      <c r="L64" s="759"/>
      <c r="M64" s="759"/>
      <c r="N64" s="759"/>
      <c r="O64" s="759"/>
      <c r="P64" s="759"/>
      <c r="Q64" s="759"/>
      <c r="R64" s="759"/>
      <c r="S64" s="759"/>
      <c r="T64" s="759"/>
      <c r="U64" s="760"/>
      <c r="V64" s="746"/>
      <c r="W64" s="747"/>
      <c r="X64" s="747"/>
      <c r="Y64" s="748"/>
      <c r="Z64" s="689"/>
      <c r="AA64" s="689"/>
      <c r="AB64" s="689"/>
      <c r="AC64" s="689"/>
      <c r="AD64" s="749" t="str">
        <f t="shared" si="3"/>
        <v/>
      </c>
      <c r="AE64" s="750"/>
      <c r="AF64" s="750"/>
      <c r="AG64" s="751"/>
      <c r="AH64" s="664"/>
      <c r="AI64" s="664"/>
      <c r="AJ64" s="664"/>
      <c r="AK64" s="693"/>
      <c r="AL64" s="664"/>
      <c r="AM64" s="664"/>
      <c r="AN64" s="664"/>
      <c r="AO64" s="694"/>
      <c r="AP64" s="784"/>
      <c r="AQ64" s="785"/>
      <c r="AR64" s="785"/>
      <c r="AS64" s="785"/>
      <c r="AT64" s="785"/>
      <c r="AU64" s="785"/>
      <c r="AV64" s="785"/>
      <c r="AW64" s="786"/>
      <c r="AX64" s="104"/>
    </row>
    <row r="65" spans="1:50" ht="15" hidden="1" customHeight="1" x14ac:dyDescent="0.2">
      <c r="A65" s="33"/>
      <c r="B65" s="931"/>
      <c r="C65" s="932"/>
      <c r="D65" s="933"/>
      <c r="E65" s="792"/>
      <c r="F65" s="793"/>
      <c r="G65" s="794"/>
      <c r="H65" s="758"/>
      <c r="I65" s="759"/>
      <c r="J65" s="759"/>
      <c r="K65" s="759"/>
      <c r="L65" s="759"/>
      <c r="M65" s="759"/>
      <c r="N65" s="759"/>
      <c r="O65" s="759"/>
      <c r="P65" s="759"/>
      <c r="Q65" s="759"/>
      <c r="R65" s="759"/>
      <c r="S65" s="759"/>
      <c r="T65" s="759"/>
      <c r="U65" s="760"/>
      <c r="V65" s="746"/>
      <c r="W65" s="747"/>
      <c r="X65" s="747"/>
      <c r="Y65" s="748"/>
      <c r="Z65" s="689"/>
      <c r="AA65" s="689"/>
      <c r="AB65" s="689"/>
      <c r="AC65" s="689"/>
      <c r="AD65" s="749" t="str">
        <f t="shared" si="3"/>
        <v/>
      </c>
      <c r="AE65" s="750"/>
      <c r="AF65" s="750"/>
      <c r="AG65" s="751"/>
      <c r="AH65" s="664"/>
      <c r="AI65" s="664"/>
      <c r="AJ65" s="664"/>
      <c r="AK65" s="693"/>
      <c r="AL65" s="664"/>
      <c r="AM65" s="664"/>
      <c r="AN65" s="664"/>
      <c r="AO65" s="694"/>
      <c r="AP65" s="784"/>
      <c r="AQ65" s="785"/>
      <c r="AR65" s="785"/>
      <c r="AS65" s="785"/>
      <c r="AT65" s="785"/>
      <c r="AU65" s="785"/>
      <c r="AV65" s="785"/>
      <c r="AW65" s="786"/>
      <c r="AX65" s="104"/>
    </row>
    <row r="66" spans="1:50" ht="15" hidden="1" customHeight="1" x14ac:dyDescent="0.2">
      <c r="A66" s="33"/>
      <c r="B66" s="931"/>
      <c r="C66" s="932"/>
      <c r="D66" s="933"/>
      <c r="E66" s="792"/>
      <c r="F66" s="793"/>
      <c r="G66" s="794"/>
      <c r="H66" s="758"/>
      <c r="I66" s="759"/>
      <c r="J66" s="759"/>
      <c r="K66" s="759"/>
      <c r="L66" s="759"/>
      <c r="M66" s="759"/>
      <c r="N66" s="759"/>
      <c r="O66" s="759"/>
      <c r="P66" s="759"/>
      <c r="Q66" s="759"/>
      <c r="R66" s="759"/>
      <c r="S66" s="759"/>
      <c r="T66" s="759"/>
      <c r="U66" s="760"/>
      <c r="V66" s="746"/>
      <c r="W66" s="747"/>
      <c r="X66" s="747"/>
      <c r="Y66" s="748"/>
      <c r="Z66" s="689"/>
      <c r="AA66" s="689"/>
      <c r="AB66" s="689"/>
      <c r="AC66" s="689"/>
      <c r="AD66" s="749" t="str">
        <f t="shared" si="3"/>
        <v/>
      </c>
      <c r="AE66" s="750"/>
      <c r="AF66" s="750"/>
      <c r="AG66" s="751"/>
      <c r="AH66" s="664"/>
      <c r="AI66" s="664"/>
      <c r="AJ66" s="664"/>
      <c r="AK66" s="693"/>
      <c r="AL66" s="664"/>
      <c r="AM66" s="664"/>
      <c r="AN66" s="664"/>
      <c r="AO66" s="694"/>
      <c r="AP66" s="784"/>
      <c r="AQ66" s="785"/>
      <c r="AR66" s="785"/>
      <c r="AS66" s="785"/>
      <c r="AT66" s="785"/>
      <c r="AU66" s="785"/>
      <c r="AV66" s="785"/>
      <c r="AW66" s="786"/>
      <c r="AX66" s="104"/>
    </row>
    <row r="67" spans="1:50" ht="15" hidden="1" customHeight="1" x14ac:dyDescent="0.2">
      <c r="A67" s="33"/>
      <c r="B67" s="931"/>
      <c r="C67" s="932"/>
      <c r="D67" s="933"/>
      <c r="E67" s="792"/>
      <c r="F67" s="793"/>
      <c r="G67" s="794"/>
      <c r="H67" s="758"/>
      <c r="I67" s="759"/>
      <c r="J67" s="759"/>
      <c r="K67" s="759"/>
      <c r="L67" s="759"/>
      <c r="M67" s="759"/>
      <c r="N67" s="759"/>
      <c r="O67" s="759"/>
      <c r="P67" s="759"/>
      <c r="Q67" s="759"/>
      <c r="R67" s="759"/>
      <c r="S67" s="759"/>
      <c r="T67" s="759"/>
      <c r="U67" s="760"/>
      <c r="V67" s="777"/>
      <c r="W67" s="778"/>
      <c r="X67" s="778"/>
      <c r="Y67" s="779"/>
      <c r="Z67" s="689"/>
      <c r="AA67" s="689"/>
      <c r="AB67" s="689"/>
      <c r="AC67" s="689"/>
      <c r="AD67" s="749" t="str">
        <f t="shared" si="3"/>
        <v/>
      </c>
      <c r="AE67" s="750"/>
      <c r="AF67" s="750"/>
      <c r="AG67" s="751"/>
      <c r="AH67" s="664"/>
      <c r="AI67" s="664"/>
      <c r="AJ67" s="664"/>
      <c r="AK67" s="693"/>
      <c r="AL67" s="664"/>
      <c r="AM67" s="664"/>
      <c r="AN67" s="664"/>
      <c r="AO67" s="694"/>
      <c r="AP67" s="784"/>
      <c r="AQ67" s="785"/>
      <c r="AR67" s="785"/>
      <c r="AS67" s="785"/>
      <c r="AT67" s="785"/>
      <c r="AU67" s="785"/>
      <c r="AV67" s="785"/>
      <c r="AW67" s="786"/>
      <c r="AX67" s="104"/>
    </row>
    <row r="68" spans="1:50" ht="15" hidden="1" customHeight="1" x14ac:dyDescent="0.2">
      <c r="A68" s="33"/>
      <c r="B68" s="931"/>
      <c r="C68" s="932"/>
      <c r="D68" s="933"/>
      <c r="E68" s="792"/>
      <c r="F68" s="793"/>
      <c r="G68" s="794"/>
      <c r="H68" s="758"/>
      <c r="I68" s="759"/>
      <c r="J68" s="759"/>
      <c r="K68" s="759"/>
      <c r="L68" s="759"/>
      <c r="M68" s="759"/>
      <c r="N68" s="759"/>
      <c r="O68" s="759"/>
      <c r="P68" s="759"/>
      <c r="Q68" s="759"/>
      <c r="R68" s="759"/>
      <c r="S68" s="759"/>
      <c r="T68" s="759"/>
      <c r="U68" s="760"/>
      <c r="V68" s="777"/>
      <c r="W68" s="778"/>
      <c r="X68" s="778"/>
      <c r="Y68" s="779"/>
      <c r="Z68" s="689"/>
      <c r="AA68" s="689"/>
      <c r="AB68" s="689"/>
      <c r="AC68" s="689"/>
      <c r="AD68" s="749" t="str">
        <f t="shared" si="3"/>
        <v/>
      </c>
      <c r="AE68" s="750"/>
      <c r="AF68" s="750"/>
      <c r="AG68" s="751"/>
      <c r="AH68" s="664"/>
      <c r="AI68" s="664"/>
      <c r="AJ68" s="664"/>
      <c r="AK68" s="693"/>
      <c r="AL68" s="664"/>
      <c r="AM68" s="664"/>
      <c r="AN68" s="664"/>
      <c r="AO68" s="694"/>
      <c r="AP68" s="784"/>
      <c r="AQ68" s="785"/>
      <c r="AR68" s="785"/>
      <c r="AS68" s="785"/>
      <c r="AT68" s="785"/>
      <c r="AU68" s="785"/>
      <c r="AV68" s="785"/>
      <c r="AW68" s="786"/>
      <c r="AX68" s="104"/>
    </row>
    <row r="69" spans="1:50" ht="15" hidden="1" customHeight="1" x14ac:dyDescent="0.2">
      <c r="A69" s="33"/>
      <c r="B69" s="931"/>
      <c r="C69" s="932"/>
      <c r="D69" s="933"/>
      <c r="E69" s="792"/>
      <c r="F69" s="793"/>
      <c r="G69" s="794"/>
      <c r="H69" s="758"/>
      <c r="I69" s="759"/>
      <c r="J69" s="759"/>
      <c r="K69" s="759"/>
      <c r="L69" s="759"/>
      <c r="M69" s="759"/>
      <c r="N69" s="759"/>
      <c r="O69" s="759"/>
      <c r="P69" s="759"/>
      <c r="Q69" s="759"/>
      <c r="R69" s="759"/>
      <c r="S69" s="759"/>
      <c r="T69" s="759"/>
      <c r="U69" s="760"/>
      <c r="V69" s="777"/>
      <c r="W69" s="778"/>
      <c r="X69" s="778"/>
      <c r="Y69" s="779"/>
      <c r="Z69" s="689"/>
      <c r="AA69" s="689"/>
      <c r="AB69" s="689"/>
      <c r="AC69" s="689"/>
      <c r="AD69" s="749" t="str">
        <f t="shared" si="3"/>
        <v/>
      </c>
      <c r="AE69" s="750"/>
      <c r="AF69" s="750"/>
      <c r="AG69" s="751"/>
      <c r="AH69" s="664"/>
      <c r="AI69" s="664"/>
      <c r="AJ69" s="664"/>
      <c r="AK69" s="693"/>
      <c r="AL69" s="664"/>
      <c r="AM69" s="664"/>
      <c r="AN69" s="664"/>
      <c r="AO69" s="694"/>
      <c r="AP69" s="784"/>
      <c r="AQ69" s="785"/>
      <c r="AR69" s="785"/>
      <c r="AS69" s="785"/>
      <c r="AT69" s="785"/>
      <c r="AU69" s="785"/>
      <c r="AV69" s="785"/>
      <c r="AW69" s="786"/>
      <c r="AX69" s="104"/>
    </row>
    <row r="70" spans="1:50" ht="15" hidden="1" customHeight="1" x14ac:dyDescent="0.2">
      <c r="A70" s="33"/>
      <c r="B70" s="931"/>
      <c r="C70" s="932"/>
      <c r="D70" s="933"/>
      <c r="E70" s="792"/>
      <c r="F70" s="793"/>
      <c r="G70" s="794"/>
      <c r="H70" s="758"/>
      <c r="I70" s="759"/>
      <c r="J70" s="759"/>
      <c r="K70" s="759"/>
      <c r="L70" s="759"/>
      <c r="M70" s="759"/>
      <c r="N70" s="759"/>
      <c r="O70" s="759"/>
      <c r="P70" s="759"/>
      <c r="Q70" s="759"/>
      <c r="R70" s="759"/>
      <c r="S70" s="759"/>
      <c r="T70" s="759"/>
      <c r="U70" s="760"/>
      <c r="V70" s="777"/>
      <c r="W70" s="778"/>
      <c r="X70" s="778"/>
      <c r="Y70" s="779"/>
      <c r="Z70" s="689"/>
      <c r="AA70" s="689"/>
      <c r="AB70" s="689"/>
      <c r="AC70" s="689"/>
      <c r="AD70" s="749" t="str">
        <f t="shared" si="3"/>
        <v/>
      </c>
      <c r="AE70" s="750"/>
      <c r="AF70" s="750"/>
      <c r="AG70" s="751"/>
      <c r="AH70" s="664"/>
      <c r="AI70" s="664"/>
      <c r="AJ70" s="664"/>
      <c r="AK70" s="693"/>
      <c r="AL70" s="664"/>
      <c r="AM70" s="664"/>
      <c r="AN70" s="664"/>
      <c r="AO70" s="694"/>
      <c r="AP70" s="784"/>
      <c r="AQ70" s="785"/>
      <c r="AR70" s="785"/>
      <c r="AS70" s="785"/>
      <c r="AT70" s="785"/>
      <c r="AU70" s="785"/>
      <c r="AV70" s="785"/>
      <c r="AW70" s="786"/>
      <c r="AX70" s="104"/>
    </row>
    <row r="71" spans="1:50" ht="15" customHeight="1" x14ac:dyDescent="0.2">
      <c r="A71" s="33"/>
      <c r="B71" s="931"/>
      <c r="C71" s="932"/>
      <c r="D71" s="933"/>
      <c r="E71" s="792"/>
      <c r="F71" s="793"/>
      <c r="G71" s="794"/>
      <c r="H71" s="787" t="s">
        <v>92</v>
      </c>
      <c r="I71" s="787"/>
      <c r="J71" s="787"/>
      <c r="K71" s="787"/>
      <c r="L71" s="787"/>
      <c r="M71" s="787"/>
      <c r="N71" s="787"/>
      <c r="O71" s="787"/>
      <c r="P71" s="787"/>
      <c r="Q71" s="787"/>
      <c r="R71" s="787"/>
      <c r="S71" s="787"/>
      <c r="T71" s="787"/>
      <c r="U71" s="787"/>
      <c r="V71" s="787"/>
      <c r="W71" s="787"/>
      <c r="X71" s="787"/>
      <c r="Y71" s="788"/>
      <c r="Z71" s="789">
        <f>SUM(Z59:AC70)</f>
        <v>0</v>
      </c>
      <c r="AA71" s="790"/>
      <c r="AB71" s="790"/>
      <c r="AC71" s="790"/>
      <c r="AD71" s="772">
        <f t="shared" ref="AD71" si="4">SUM(AD59:AG70)</f>
        <v>0</v>
      </c>
      <c r="AE71" s="773"/>
      <c r="AF71" s="773"/>
      <c r="AG71" s="774"/>
      <c r="AH71" s="775">
        <f t="shared" ref="AH71" si="5">SUM(AH59:AK70)</f>
        <v>0</v>
      </c>
      <c r="AI71" s="775"/>
      <c r="AJ71" s="775"/>
      <c r="AK71" s="776"/>
      <c r="AL71" s="775">
        <f>SUM(AL59:AO70)</f>
        <v>0</v>
      </c>
      <c r="AM71" s="775"/>
      <c r="AN71" s="775"/>
      <c r="AO71" s="780"/>
      <c r="AP71" s="781"/>
      <c r="AQ71" s="782"/>
      <c r="AR71" s="782"/>
      <c r="AS71" s="782"/>
      <c r="AT71" s="782"/>
      <c r="AU71" s="782"/>
      <c r="AV71" s="782"/>
      <c r="AW71" s="783"/>
      <c r="AX71" s="104"/>
    </row>
    <row r="72" spans="1:50" ht="15" customHeight="1" x14ac:dyDescent="0.2">
      <c r="A72" s="33"/>
      <c r="B72" s="931"/>
      <c r="C72" s="932"/>
      <c r="D72" s="933"/>
      <c r="E72" s="922" t="s">
        <v>187</v>
      </c>
      <c r="F72" s="923"/>
      <c r="G72" s="924"/>
      <c r="H72" s="925" t="s">
        <v>207</v>
      </c>
      <c r="I72" s="926"/>
      <c r="J72" s="926"/>
      <c r="K72" s="926"/>
      <c r="L72" s="926"/>
      <c r="M72" s="926"/>
      <c r="N72" s="926"/>
      <c r="O72" s="926"/>
      <c r="P72" s="926"/>
      <c r="Q72" s="926"/>
      <c r="R72" s="926"/>
      <c r="S72" s="926"/>
      <c r="T72" s="926"/>
      <c r="U72" s="927"/>
      <c r="V72" s="798"/>
      <c r="W72" s="799"/>
      <c r="X72" s="799"/>
      <c r="Y72" s="800"/>
      <c r="Z72" s="801"/>
      <c r="AA72" s="801"/>
      <c r="AB72" s="801"/>
      <c r="AC72" s="801"/>
      <c r="AD72" s="701" t="str">
        <f>IF(Z72=0,"",Z72-AH72-AL72)</f>
        <v/>
      </c>
      <c r="AE72" s="702"/>
      <c r="AF72" s="702"/>
      <c r="AG72" s="703"/>
      <c r="AH72" s="704"/>
      <c r="AI72" s="704"/>
      <c r="AJ72" s="704"/>
      <c r="AK72" s="705"/>
      <c r="AL72" s="704"/>
      <c r="AM72" s="704"/>
      <c r="AN72" s="704"/>
      <c r="AO72" s="706"/>
      <c r="AP72" s="763"/>
      <c r="AQ72" s="764"/>
      <c r="AR72" s="764"/>
      <c r="AS72" s="764"/>
      <c r="AT72" s="764"/>
      <c r="AU72" s="764"/>
      <c r="AV72" s="764"/>
      <c r="AW72" s="765"/>
      <c r="AX72" s="41"/>
    </row>
    <row r="73" spans="1:50" ht="15" customHeight="1" x14ac:dyDescent="0.2">
      <c r="A73" s="33"/>
      <c r="B73" s="931"/>
      <c r="C73" s="932"/>
      <c r="D73" s="933"/>
      <c r="E73" s="792"/>
      <c r="F73" s="793"/>
      <c r="G73" s="794"/>
      <c r="H73" s="766" t="s">
        <v>208</v>
      </c>
      <c r="I73" s="767"/>
      <c r="J73" s="767"/>
      <c r="K73" s="767"/>
      <c r="L73" s="767"/>
      <c r="M73" s="767"/>
      <c r="N73" s="767"/>
      <c r="O73" s="767"/>
      <c r="P73" s="767"/>
      <c r="Q73" s="767"/>
      <c r="R73" s="767"/>
      <c r="S73" s="767"/>
      <c r="T73" s="767"/>
      <c r="U73" s="768"/>
      <c r="V73" s="746"/>
      <c r="W73" s="747"/>
      <c r="X73" s="747"/>
      <c r="Y73" s="748"/>
      <c r="Z73" s="689"/>
      <c r="AA73" s="689"/>
      <c r="AB73" s="689"/>
      <c r="AC73" s="689"/>
      <c r="AD73" s="749" t="str">
        <f>IF(Z73=0,"",Z73-AH73-AL73)</f>
        <v/>
      </c>
      <c r="AE73" s="750"/>
      <c r="AF73" s="750"/>
      <c r="AG73" s="751"/>
      <c r="AH73" s="664"/>
      <c r="AI73" s="664"/>
      <c r="AJ73" s="664"/>
      <c r="AK73" s="693"/>
      <c r="AL73" s="664"/>
      <c r="AM73" s="664"/>
      <c r="AN73" s="664"/>
      <c r="AO73" s="694"/>
      <c r="AP73" s="695"/>
      <c r="AQ73" s="696"/>
      <c r="AR73" s="696"/>
      <c r="AS73" s="696"/>
      <c r="AT73" s="696"/>
      <c r="AU73" s="696"/>
      <c r="AV73" s="696"/>
      <c r="AW73" s="697"/>
      <c r="AX73" s="41"/>
    </row>
    <row r="74" spans="1:50" x14ac:dyDescent="0.2">
      <c r="A74" s="33"/>
      <c r="B74" s="931"/>
      <c r="C74" s="932"/>
      <c r="D74" s="933"/>
      <c r="E74" s="792"/>
      <c r="F74" s="793"/>
      <c r="G74" s="794"/>
      <c r="H74" s="761" t="s">
        <v>209</v>
      </c>
      <c r="I74" s="678"/>
      <c r="J74" s="678"/>
      <c r="K74" s="678"/>
      <c r="L74" s="678"/>
      <c r="M74" s="678"/>
      <c r="N74" s="678"/>
      <c r="O74" s="678"/>
      <c r="P74" s="678"/>
      <c r="Q74" s="678"/>
      <c r="R74" s="678"/>
      <c r="S74" s="678"/>
      <c r="T74" s="678"/>
      <c r="U74" s="762"/>
      <c r="V74" s="746"/>
      <c r="W74" s="747"/>
      <c r="X74" s="747"/>
      <c r="Y74" s="748"/>
      <c r="Z74" s="689"/>
      <c r="AA74" s="689"/>
      <c r="AB74" s="689"/>
      <c r="AC74" s="689"/>
      <c r="AD74" s="749" t="str">
        <f>IF(Z74=0,"",Z74-AH74-AL74)</f>
        <v/>
      </c>
      <c r="AE74" s="750"/>
      <c r="AF74" s="750"/>
      <c r="AG74" s="751"/>
      <c r="AH74" s="664"/>
      <c r="AI74" s="664"/>
      <c r="AJ74" s="664"/>
      <c r="AK74" s="693"/>
      <c r="AL74" s="664"/>
      <c r="AM74" s="664"/>
      <c r="AN74" s="664"/>
      <c r="AO74" s="694"/>
      <c r="AP74" s="769"/>
      <c r="AQ74" s="770"/>
      <c r="AR74" s="770"/>
      <c r="AS74" s="770"/>
      <c r="AT74" s="770"/>
      <c r="AU74" s="770"/>
      <c r="AV74" s="770"/>
      <c r="AW74" s="771"/>
      <c r="AX74" s="41"/>
    </row>
    <row r="75" spans="1:50" ht="15" customHeight="1" x14ac:dyDescent="0.2">
      <c r="A75" s="33"/>
      <c r="B75" s="931"/>
      <c r="C75" s="932"/>
      <c r="D75" s="933"/>
      <c r="E75" s="792"/>
      <c r="F75" s="793"/>
      <c r="G75" s="794"/>
      <c r="H75" s="761"/>
      <c r="I75" s="678"/>
      <c r="J75" s="678"/>
      <c r="K75" s="678"/>
      <c r="L75" s="678"/>
      <c r="M75" s="678"/>
      <c r="N75" s="678"/>
      <c r="O75" s="678"/>
      <c r="P75" s="678"/>
      <c r="Q75" s="678"/>
      <c r="R75" s="678"/>
      <c r="S75" s="678"/>
      <c r="T75" s="678"/>
      <c r="U75" s="762"/>
      <c r="V75" s="746"/>
      <c r="W75" s="747"/>
      <c r="X75" s="747"/>
      <c r="Y75" s="748"/>
      <c r="Z75" s="689"/>
      <c r="AA75" s="689"/>
      <c r="AB75" s="689"/>
      <c r="AC75" s="689"/>
      <c r="AD75" s="749" t="str">
        <f t="shared" ref="AD75:AD78" si="6">IF(Z75=0,"",Z75-AH75-AL75)</f>
        <v/>
      </c>
      <c r="AE75" s="750"/>
      <c r="AF75" s="750"/>
      <c r="AG75" s="751"/>
      <c r="AH75" s="664"/>
      <c r="AI75" s="664"/>
      <c r="AJ75" s="664"/>
      <c r="AK75" s="693"/>
      <c r="AL75" s="664"/>
      <c r="AM75" s="664"/>
      <c r="AN75" s="664"/>
      <c r="AO75" s="694"/>
      <c r="AP75" s="695"/>
      <c r="AQ75" s="696"/>
      <c r="AR75" s="696"/>
      <c r="AS75" s="696"/>
      <c r="AT75" s="696"/>
      <c r="AU75" s="696"/>
      <c r="AV75" s="696"/>
      <c r="AW75" s="697"/>
      <c r="AX75" s="41"/>
    </row>
    <row r="76" spans="1:50" ht="15" customHeight="1" x14ac:dyDescent="0.2">
      <c r="A76" s="33"/>
      <c r="B76" s="931"/>
      <c r="C76" s="932"/>
      <c r="D76" s="933"/>
      <c r="E76" s="792"/>
      <c r="F76" s="793"/>
      <c r="G76" s="794"/>
      <c r="H76" s="761"/>
      <c r="I76" s="678"/>
      <c r="J76" s="678"/>
      <c r="K76" s="678"/>
      <c r="L76" s="678"/>
      <c r="M76" s="678"/>
      <c r="N76" s="678"/>
      <c r="O76" s="678"/>
      <c r="P76" s="678"/>
      <c r="Q76" s="678"/>
      <c r="R76" s="678"/>
      <c r="S76" s="678"/>
      <c r="T76" s="678"/>
      <c r="U76" s="762"/>
      <c r="V76" s="777"/>
      <c r="W76" s="778"/>
      <c r="X76" s="778"/>
      <c r="Y76" s="779"/>
      <c r="Z76" s="689"/>
      <c r="AA76" s="689"/>
      <c r="AB76" s="689"/>
      <c r="AC76" s="689"/>
      <c r="AD76" s="749" t="str">
        <f t="shared" si="6"/>
        <v/>
      </c>
      <c r="AE76" s="750"/>
      <c r="AF76" s="750"/>
      <c r="AG76" s="751"/>
      <c r="AH76" s="664"/>
      <c r="AI76" s="664"/>
      <c r="AJ76" s="664"/>
      <c r="AK76" s="693"/>
      <c r="AL76" s="664"/>
      <c r="AM76" s="664"/>
      <c r="AN76" s="664"/>
      <c r="AO76" s="694"/>
      <c r="AP76" s="695"/>
      <c r="AQ76" s="696"/>
      <c r="AR76" s="696"/>
      <c r="AS76" s="696"/>
      <c r="AT76" s="696"/>
      <c r="AU76" s="696"/>
      <c r="AV76" s="696"/>
      <c r="AW76" s="697"/>
      <c r="AX76" s="41"/>
    </row>
    <row r="77" spans="1:50" ht="15" hidden="1" customHeight="1" x14ac:dyDescent="0.2">
      <c r="A77" s="33"/>
      <c r="B77" s="931"/>
      <c r="C77" s="932"/>
      <c r="D77" s="933"/>
      <c r="E77" s="792"/>
      <c r="F77" s="793"/>
      <c r="G77" s="794"/>
      <c r="H77" s="761"/>
      <c r="I77" s="678"/>
      <c r="J77" s="678"/>
      <c r="K77" s="678"/>
      <c r="L77" s="678"/>
      <c r="M77" s="678"/>
      <c r="N77" s="678"/>
      <c r="O77" s="678"/>
      <c r="P77" s="678"/>
      <c r="Q77" s="678"/>
      <c r="R77" s="678"/>
      <c r="S77" s="678"/>
      <c r="T77" s="678"/>
      <c r="U77" s="762"/>
      <c r="V77" s="777"/>
      <c r="W77" s="778"/>
      <c r="X77" s="778"/>
      <c r="Y77" s="779"/>
      <c r="Z77" s="689"/>
      <c r="AA77" s="689"/>
      <c r="AB77" s="689"/>
      <c r="AC77" s="689"/>
      <c r="AD77" s="749" t="str">
        <f t="shared" si="6"/>
        <v/>
      </c>
      <c r="AE77" s="750"/>
      <c r="AF77" s="750"/>
      <c r="AG77" s="751"/>
      <c r="AH77" s="664"/>
      <c r="AI77" s="664"/>
      <c r="AJ77" s="664"/>
      <c r="AK77" s="693"/>
      <c r="AL77" s="664"/>
      <c r="AM77" s="664"/>
      <c r="AN77" s="664"/>
      <c r="AO77" s="694"/>
      <c r="AP77" s="695"/>
      <c r="AQ77" s="696"/>
      <c r="AR77" s="696"/>
      <c r="AS77" s="696"/>
      <c r="AT77" s="696"/>
      <c r="AU77" s="696"/>
      <c r="AV77" s="696"/>
      <c r="AW77" s="697"/>
      <c r="AX77" s="41"/>
    </row>
    <row r="78" spans="1:50" ht="15" hidden="1" customHeight="1" x14ac:dyDescent="0.2">
      <c r="A78" s="33"/>
      <c r="B78" s="931"/>
      <c r="C78" s="932"/>
      <c r="D78" s="933"/>
      <c r="E78" s="792"/>
      <c r="F78" s="793"/>
      <c r="G78" s="794"/>
      <c r="H78" s="761"/>
      <c r="I78" s="678"/>
      <c r="J78" s="678"/>
      <c r="K78" s="678"/>
      <c r="L78" s="678"/>
      <c r="M78" s="678"/>
      <c r="N78" s="678"/>
      <c r="O78" s="678"/>
      <c r="P78" s="678"/>
      <c r="Q78" s="678"/>
      <c r="R78" s="678"/>
      <c r="S78" s="678"/>
      <c r="T78" s="678"/>
      <c r="U78" s="762"/>
      <c r="V78" s="777"/>
      <c r="W78" s="778"/>
      <c r="X78" s="778"/>
      <c r="Y78" s="779"/>
      <c r="Z78" s="689"/>
      <c r="AA78" s="689"/>
      <c r="AB78" s="689"/>
      <c r="AC78" s="689"/>
      <c r="AD78" s="749" t="str">
        <f t="shared" si="6"/>
        <v/>
      </c>
      <c r="AE78" s="750"/>
      <c r="AF78" s="750"/>
      <c r="AG78" s="751"/>
      <c r="AH78" s="664"/>
      <c r="AI78" s="664"/>
      <c r="AJ78" s="664"/>
      <c r="AK78" s="693"/>
      <c r="AL78" s="664"/>
      <c r="AM78" s="664"/>
      <c r="AN78" s="664"/>
      <c r="AO78" s="694"/>
      <c r="AP78" s="695"/>
      <c r="AQ78" s="696"/>
      <c r="AR78" s="696"/>
      <c r="AS78" s="696"/>
      <c r="AT78" s="696"/>
      <c r="AU78" s="696"/>
      <c r="AV78" s="696"/>
      <c r="AW78" s="697"/>
      <c r="AX78" s="41"/>
    </row>
    <row r="79" spans="1:50" ht="15" hidden="1" customHeight="1" x14ac:dyDescent="0.2">
      <c r="A79" s="33"/>
      <c r="B79" s="931"/>
      <c r="C79" s="932"/>
      <c r="D79" s="933"/>
      <c r="E79" s="792"/>
      <c r="F79" s="793"/>
      <c r="G79" s="794"/>
      <c r="H79" s="758"/>
      <c r="I79" s="759"/>
      <c r="J79" s="759"/>
      <c r="K79" s="759"/>
      <c r="L79" s="759"/>
      <c r="M79" s="759"/>
      <c r="N79" s="759"/>
      <c r="O79" s="759"/>
      <c r="P79" s="759"/>
      <c r="Q79" s="759"/>
      <c r="R79" s="759"/>
      <c r="S79" s="759"/>
      <c r="T79" s="759"/>
      <c r="U79" s="760"/>
      <c r="V79" s="777"/>
      <c r="W79" s="778"/>
      <c r="X79" s="778"/>
      <c r="Y79" s="779"/>
      <c r="Z79" s="689"/>
      <c r="AA79" s="689"/>
      <c r="AB79" s="689"/>
      <c r="AC79" s="689"/>
      <c r="AD79" s="749" t="str">
        <f>IF(Z79=0,"",Z79-AH79-AL79)</f>
        <v/>
      </c>
      <c r="AE79" s="750"/>
      <c r="AF79" s="750"/>
      <c r="AG79" s="751"/>
      <c r="AH79" s="664"/>
      <c r="AI79" s="664"/>
      <c r="AJ79" s="664"/>
      <c r="AK79" s="693"/>
      <c r="AL79" s="664"/>
      <c r="AM79" s="664"/>
      <c r="AN79" s="664"/>
      <c r="AO79" s="694"/>
      <c r="AP79" s="695"/>
      <c r="AQ79" s="696"/>
      <c r="AR79" s="696"/>
      <c r="AS79" s="696"/>
      <c r="AT79" s="696"/>
      <c r="AU79" s="696"/>
      <c r="AV79" s="696"/>
      <c r="AW79" s="697"/>
      <c r="AX79" s="41"/>
    </row>
    <row r="80" spans="1:50" ht="15" customHeight="1" x14ac:dyDescent="0.2">
      <c r="A80" s="33"/>
      <c r="B80" s="931"/>
      <c r="C80" s="932"/>
      <c r="D80" s="933"/>
      <c r="E80" s="792"/>
      <c r="F80" s="793"/>
      <c r="G80" s="794"/>
      <c r="H80" s="832" t="s">
        <v>92</v>
      </c>
      <c r="I80" s="787"/>
      <c r="J80" s="787"/>
      <c r="K80" s="787"/>
      <c r="L80" s="787"/>
      <c r="M80" s="787"/>
      <c r="N80" s="787"/>
      <c r="O80" s="787"/>
      <c r="P80" s="787"/>
      <c r="Q80" s="787"/>
      <c r="R80" s="787"/>
      <c r="S80" s="787"/>
      <c r="T80" s="787"/>
      <c r="U80" s="787"/>
      <c r="V80" s="787"/>
      <c r="W80" s="787"/>
      <c r="X80" s="787"/>
      <c r="Y80" s="788"/>
      <c r="Z80" s="789">
        <f>SUM(Z72:AC79)</f>
        <v>0</v>
      </c>
      <c r="AA80" s="790"/>
      <c r="AB80" s="790"/>
      <c r="AC80" s="790"/>
      <c r="AD80" s="772">
        <f>SUM(AD72:AG79)</f>
        <v>0</v>
      </c>
      <c r="AE80" s="773"/>
      <c r="AF80" s="773"/>
      <c r="AG80" s="774"/>
      <c r="AH80" s="775">
        <f>SUM(AH72:AK79)</f>
        <v>0</v>
      </c>
      <c r="AI80" s="775"/>
      <c r="AJ80" s="775"/>
      <c r="AK80" s="776"/>
      <c r="AL80" s="775">
        <f>SUM(AL72:AO79)</f>
        <v>0</v>
      </c>
      <c r="AM80" s="775"/>
      <c r="AN80" s="775"/>
      <c r="AO80" s="780"/>
      <c r="AP80" s="781"/>
      <c r="AQ80" s="782"/>
      <c r="AR80" s="782"/>
      <c r="AS80" s="782"/>
      <c r="AT80" s="782"/>
      <c r="AU80" s="782"/>
      <c r="AV80" s="782"/>
      <c r="AW80" s="783"/>
      <c r="AX80" s="104"/>
    </row>
    <row r="81" spans="1:50" ht="15" customHeight="1" x14ac:dyDescent="0.2">
      <c r="A81" s="33"/>
      <c r="B81" s="931"/>
      <c r="C81" s="932"/>
      <c r="D81" s="933"/>
      <c r="E81" s="752" t="s">
        <v>131</v>
      </c>
      <c r="F81" s="753"/>
      <c r="G81" s="754"/>
      <c r="H81" s="919" t="s">
        <v>169</v>
      </c>
      <c r="I81" s="920"/>
      <c r="J81" s="920"/>
      <c r="K81" s="920"/>
      <c r="L81" s="920"/>
      <c r="M81" s="920"/>
      <c r="N81" s="920"/>
      <c r="O81" s="920"/>
      <c r="P81" s="920"/>
      <c r="Q81" s="920"/>
      <c r="R81" s="920"/>
      <c r="S81" s="920"/>
      <c r="T81" s="920"/>
      <c r="U81" s="921"/>
      <c r="V81" s="798"/>
      <c r="W81" s="799"/>
      <c r="X81" s="799"/>
      <c r="Y81" s="800"/>
      <c r="Z81" s="801"/>
      <c r="AA81" s="801"/>
      <c r="AB81" s="801"/>
      <c r="AC81" s="801"/>
      <c r="AD81" s="701" t="str">
        <f t="shared" ref="AD81:AD99" si="7">IF(Z81=0,"",Z81-AH81-AL81)</f>
        <v/>
      </c>
      <c r="AE81" s="702"/>
      <c r="AF81" s="702"/>
      <c r="AG81" s="703"/>
      <c r="AH81" s="704"/>
      <c r="AI81" s="704"/>
      <c r="AJ81" s="704"/>
      <c r="AK81" s="705"/>
      <c r="AL81" s="704"/>
      <c r="AM81" s="704"/>
      <c r="AN81" s="704"/>
      <c r="AO81" s="706"/>
      <c r="AP81" s="802"/>
      <c r="AQ81" s="803"/>
      <c r="AR81" s="803"/>
      <c r="AS81" s="803"/>
      <c r="AT81" s="803"/>
      <c r="AU81" s="803"/>
      <c r="AV81" s="803"/>
      <c r="AW81" s="804"/>
      <c r="AX81" s="41"/>
    </row>
    <row r="82" spans="1:50" ht="15" customHeight="1" x14ac:dyDescent="0.2">
      <c r="A82" s="33"/>
      <c r="B82" s="931"/>
      <c r="C82" s="932"/>
      <c r="D82" s="933"/>
      <c r="E82" s="752"/>
      <c r="F82" s="753"/>
      <c r="G82" s="754"/>
      <c r="H82" s="761" t="s">
        <v>170</v>
      </c>
      <c r="I82" s="678"/>
      <c r="J82" s="678"/>
      <c r="K82" s="678"/>
      <c r="L82" s="678"/>
      <c r="M82" s="678"/>
      <c r="N82" s="678"/>
      <c r="O82" s="678"/>
      <c r="P82" s="678"/>
      <c r="Q82" s="678"/>
      <c r="R82" s="678"/>
      <c r="S82" s="678"/>
      <c r="T82" s="678"/>
      <c r="U82" s="762"/>
      <c r="V82" s="746"/>
      <c r="W82" s="747"/>
      <c r="X82" s="747"/>
      <c r="Y82" s="748"/>
      <c r="Z82" s="689"/>
      <c r="AA82" s="689"/>
      <c r="AB82" s="689"/>
      <c r="AC82" s="689"/>
      <c r="AD82" s="749" t="str">
        <f t="shared" si="7"/>
        <v/>
      </c>
      <c r="AE82" s="750"/>
      <c r="AF82" s="750"/>
      <c r="AG82" s="751"/>
      <c r="AH82" s="664"/>
      <c r="AI82" s="664"/>
      <c r="AJ82" s="664"/>
      <c r="AK82" s="693"/>
      <c r="AL82" s="664"/>
      <c r="AM82" s="664"/>
      <c r="AN82" s="664"/>
      <c r="AO82" s="694"/>
      <c r="AP82" s="695"/>
      <c r="AQ82" s="696"/>
      <c r="AR82" s="696"/>
      <c r="AS82" s="696"/>
      <c r="AT82" s="696"/>
      <c r="AU82" s="696"/>
      <c r="AV82" s="696"/>
      <c r="AW82" s="697"/>
      <c r="AX82" s="41"/>
    </row>
    <row r="83" spans="1:50" ht="15" customHeight="1" x14ac:dyDescent="0.2">
      <c r="A83" s="33"/>
      <c r="B83" s="931"/>
      <c r="C83" s="932"/>
      <c r="D83" s="933"/>
      <c r="E83" s="752"/>
      <c r="F83" s="753"/>
      <c r="G83" s="754"/>
      <c r="H83" s="761" t="s">
        <v>171</v>
      </c>
      <c r="I83" s="678"/>
      <c r="J83" s="678"/>
      <c r="K83" s="678"/>
      <c r="L83" s="678"/>
      <c r="M83" s="678"/>
      <c r="N83" s="678"/>
      <c r="O83" s="678"/>
      <c r="P83" s="678"/>
      <c r="Q83" s="678"/>
      <c r="R83" s="678"/>
      <c r="S83" s="678"/>
      <c r="T83" s="678"/>
      <c r="U83" s="762"/>
      <c r="V83" s="746"/>
      <c r="W83" s="747"/>
      <c r="X83" s="747"/>
      <c r="Y83" s="748"/>
      <c r="Z83" s="689"/>
      <c r="AA83" s="689"/>
      <c r="AB83" s="689"/>
      <c r="AC83" s="689"/>
      <c r="AD83" s="749" t="str">
        <f t="shared" si="7"/>
        <v/>
      </c>
      <c r="AE83" s="750"/>
      <c r="AF83" s="750"/>
      <c r="AG83" s="751"/>
      <c r="AH83" s="664"/>
      <c r="AI83" s="664"/>
      <c r="AJ83" s="664"/>
      <c r="AK83" s="693"/>
      <c r="AL83" s="664"/>
      <c r="AM83" s="664"/>
      <c r="AN83" s="664"/>
      <c r="AO83" s="694"/>
      <c r="AP83" s="695"/>
      <c r="AQ83" s="696"/>
      <c r="AR83" s="696"/>
      <c r="AS83" s="696"/>
      <c r="AT83" s="696"/>
      <c r="AU83" s="696"/>
      <c r="AV83" s="696"/>
      <c r="AW83" s="697"/>
      <c r="AX83" s="41"/>
    </row>
    <row r="84" spans="1:50" ht="15" customHeight="1" x14ac:dyDescent="0.2">
      <c r="A84" s="33"/>
      <c r="B84" s="931"/>
      <c r="C84" s="932"/>
      <c r="D84" s="933"/>
      <c r="E84" s="752"/>
      <c r="F84" s="753"/>
      <c r="G84" s="754"/>
      <c r="H84" s="758" t="s">
        <v>172</v>
      </c>
      <c r="I84" s="759"/>
      <c r="J84" s="759"/>
      <c r="K84" s="759"/>
      <c r="L84" s="759"/>
      <c r="M84" s="759"/>
      <c r="N84" s="759"/>
      <c r="O84" s="759"/>
      <c r="P84" s="759"/>
      <c r="Q84" s="759"/>
      <c r="R84" s="759"/>
      <c r="S84" s="759"/>
      <c r="T84" s="759"/>
      <c r="U84" s="760"/>
      <c r="V84" s="746"/>
      <c r="W84" s="747"/>
      <c r="X84" s="747"/>
      <c r="Y84" s="748"/>
      <c r="Z84" s="689"/>
      <c r="AA84" s="689"/>
      <c r="AB84" s="689"/>
      <c r="AC84" s="689"/>
      <c r="AD84" s="749" t="str">
        <f t="shared" si="7"/>
        <v/>
      </c>
      <c r="AE84" s="750"/>
      <c r="AF84" s="750"/>
      <c r="AG84" s="751"/>
      <c r="AH84" s="664"/>
      <c r="AI84" s="664"/>
      <c r="AJ84" s="664"/>
      <c r="AK84" s="693"/>
      <c r="AL84" s="664"/>
      <c r="AM84" s="664"/>
      <c r="AN84" s="664"/>
      <c r="AO84" s="694"/>
      <c r="AP84" s="695"/>
      <c r="AQ84" s="696"/>
      <c r="AR84" s="696"/>
      <c r="AS84" s="696"/>
      <c r="AT84" s="696"/>
      <c r="AU84" s="696"/>
      <c r="AV84" s="696"/>
      <c r="AW84" s="697"/>
      <c r="AX84" s="41"/>
    </row>
    <row r="85" spans="1:50" ht="15" customHeight="1" x14ac:dyDescent="0.2">
      <c r="A85" s="33"/>
      <c r="B85" s="931"/>
      <c r="C85" s="932"/>
      <c r="D85" s="933"/>
      <c r="E85" s="752"/>
      <c r="F85" s="753"/>
      <c r="G85" s="754"/>
      <c r="H85" s="758"/>
      <c r="I85" s="759"/>
      <c r="J85" s="759"/>
      <c r="K85" s="759"/>
      <c r="L85" s="759"/>
      <c r="M85" s="759"/>
      <c r="N85" s="759"/>
      <c r="O85" s="759"/>
      <c r="P85" s="759"/>
      <c r="Q85" s="759"/>
      <c r="R85" s="759"/>
      <c r="S85" s="759"/>
      <c r="T85" s="759"/>
      <c r="U85" s="760"/>
      <c r="V85" s="746"/>
      <c r="W85" s="747"/>
      <c r="X85" s="747"/>
      <c r="Y85" s="748"/>
      <c r="Z85" s="689"/>
      <c r="AA85" s="689"/>
      <c r="AB85" s="689"/>
      <c r="AC85" s="689"/>
      <c r="AD85" s="749" t="str">
        <f t="shared" si="7"/>
        <v/>
      </c>
      <c r="AE85" s="750"/>
      <c r="AF85" s="750"/>
      <c r="AG85" s="751"/>
      <c r="AH85" s="664"/>
      <c r="AI85" s="664"/>
      <c r="AJ85" s="664"/>
      <c r="AK85" s="693"/>
      <c r="AL85" s="664"/>
      <c r="AM85" s="664"/>
      <c r="AN85" s="664"/>
      <c r="AO85" s="694"/>
      <c r="AP85" s="695"/>
      <c r="AQ85" s="696"/>
      <c r="AR85" s="696"/>
      <c r="AS85" s="696"/>
      <c r="AT85" s="696"/>
      <c r="AU85" s="696"/>
      <c r="AV85" s="696"/>
      <c r="AW85" s="697"/>
      <c r="AX85" s="41"/>
    </row>
    <row r="86" spans="1:50" ht="15" customHeight="1" x14ac:dyDescent="0.2">
      <c r="A86" s="33"/>
      <c r="B86" s="931"/>
      <c r="C86" s="932"/>
      <c r="D86" s="933"/>
      <c r="E86" s="752"/>
      <c r="F86" s="753"/>
      <c r="G86" s="754"/>
      <c r="H86" s="761"/>
      <c r="I86" s="678"/>
      <c r="J86" s="678"/>
      <c r="K86" s="678"/>
      <c r="L86" s="678"/>
      <c r="M86" s="678"/>
      <c r="N86" s="678"/>
      <c r="O86" s="678"/>
      <c r="P86" s="678"/>
      <c r="Q86" s="678"/>
      <c r="R86" s="678"/>
      <c r="S86" s="678"/>
      <c r="T86" s="678"/>
      <c r="U86" s="762"/>
      <c r="V86" s="746"/>
      <c r="W86" s="747"/>
      <c r="X86" s="747"/>
      <c r="Y86" s="748"/>
      <c r="Z86" s="689"/>
      <c r="AA86" s="689"/>
      <c r="AB86" s="689"/>
      <c r="AC86" s="689"/>
      <c r="AD86" s="749" t="str">
        <f t="shared" si="7"/>
        <v/>
      </c>
      <c r="AE86" s="750"/>
      <c r="AF86" s="750"/>
      <c r="AG86" s="751"/>
      <c r="AH86" s="664"/>
      <c r="AI86" s="664"/>
      <c r="AJ86" s="664"/>
      <c r="AK86" s="693"/>
      <c r="AL86" s="664"/>
      <c r="AM86" s="664"/>
      <c r="AN86" s="664"/>
      <c r="AO86" s="694"/>
      <c r="AP86" s="695"/>
      <c r="AQ86" s="696"/>
      <c r="AR86" s="696"/>
      <c r="AS86" s="696"/>
      <c r="AT86" s="696"/>
      <c r="AU86" s="696"/>
      <c r="AV86" s="696"/>
      <c r="AW86" s="697"/>
      <c r="AX86" s="41"/>
    </row>
    <row r="87" spans="1:50" ht="15" customHeight="1" x14ac:dyDescent="0.2">
      <c r="A87" s="33"/>
      <c r="B87" s="931"/>
      <c r="C87" s="932"/>
      <c r="D87" s="933"/>
      <c r="E87" s="752"/>
      <c r="F87" s="753"/>
      <c r="G87" s="754"/>
      <c r="H87" s="761"/>
      <c r="I87" s="678"/>
      <c r="J87" s="678"/>
      <c r="K87" s="678"/>
      <c r="L87" s="678"/>
      <c r="M87" s="678"/>
      <c r="N87" s="678"/>
      <c r="O87" s="678"/>
      <c r="P87" s="678"/>
      <c r="Q87" s="678"/>
      <c r="R87" s="678"/>
      <c r="S87" s="678"/>
      <c r="T87" s="678"/>
      <c r="U87" s="762"/>
      <c r="V87" s="746"/>
      <c r="W87" s="747"/>
      <c r="X87" s="747"/>
      <c r="Y87" s="748"/>
      <c r="Z87" s="689"/>
      <c r="AA87" s="689"/>
      <c r="AB87" s="689"/>
      <c r="AC87" s="689"/>
      <c r="AD87" s="749" t="str">
        <f t="shared" si="7"/>
        <v/>
      </c>
      <c r="AE87" s="750"/>
      <c r="AF87" s="750"/>
      <c r="AG87" s="751"/>
      <c r="AH87" s="664"/>
      <c r="AI87" s="664"/>
      <c r="AJ87" s="664"/>
      <c r="AK87" s="693"/>
      <c r="AL87" s="664"/>
      <c r="AM87" s="664"/>
      <c r="AN87" s="664"/>
      <c r="AO87" s="694"/>
      <c r="AP87" s="695"/>
      <c r="AQ87" s="696"/>
      <c r="AR87" s="696"/>
      <c r="AS87" s="696"/>
      <c r="AT87" s="696"/>
      <c r="AU87" s="696"/>
      <c r="AV87" s="696"/>
      <c r="AW87" s="697"/>
      <c r="AX87" s="41"/>
    </row>
    <row r="88" spans="1:50" ht="15" customHeight="1" x14ac:dyDescent="0.2">
      <c r="A88" s="33"/>
      <c r="B88" s="931"/>
      <c r="C88" s="932"/>
      <c r="D88" s="933"/>
      <c r="E88" s="752"/>
      <c r="F88" s="753"/>
      <c r="G88" s="754"/>
      <c r="H88" s="761"/>
      <c r="I88" s="678"/>
      <c r="J88" s="678"/>
      <c r="K88" s="678"/>
      <c r="L88" s="678"/>
      <c r="M88" s="678"/>
      <c r="N88" s="678"/>
      <c r="O88" s="678"/>
      <c r="P88" s="678"/>
      <c r="Q88" s="678"/>
      <c r="R88" s="678"/>
      <c r="S88" s="678"/>
      <c r="T88" s="678"/>
      <c r="U88" s="762"/>
      <c r="V88" s="746"/>
      <c r="W88" s="747"/>
      <c r="X88" s="747"/>
      <c r="Y88" s="748"/>
      <c r="Z88" s="689"/>
      <c r="AA88" s="689"/>
      <c r="AB88" s="689"/>
      <c r="AC88" s="689"/>
      <c r="AD88" s="749" t="str">
        <f t="shared" si="7"/>
        <v/>
      </c>
      <c r="AE88" s="750"/>
      <c r="AF88" s="750"/>
      <c r="AG88" s="751"/>
      <c r="AH88" s="664"/>
      <c r="AI88" s="664"/>
      <c r="AJ88" s="664"/>
      <c r="AK88" s="693"/>
      <c r="AL88" s="664"/>
      <c r="AM88" s="664"/>
      <c r="AN88" s="664"/>
      <c r="AO88" s="694"/>
      <c r="AP88" s="695"/>
      <c r="AQ88" s="696"/>
      <c r="AR88" s="696"/>
      <c r="AS88" s="696"/>
      <c r="AT88" s="696"/>
      <c r="AU88" s="696"/>
      <c r="AV88" s="696"/>
      <c r="AW88" s="697"/>
      <c r="AX88" s="41"/>
    </row>
    <row r="89" spans="1:50" ht="15" customHeight="1" x14ac:dyDescent="0.2">
      <c r="A89" s="33"/>
      <c r="B89" s="931"/>
      <c r="C89" s="932"/>
      <c r="D89" s="933"/>
      <c r="E89" s="752"/>
      <c r="F89" s="753"/>
      <c r="G89" s="754"/>
      <c r="H89" s="761"/>
      <c r="I89" s="678"/>
      <c r="J89" s="678"/>
      <c r="K89" s="678"/>
      <c r="L89" s="678"/>
      <c r="M89" s="678"/>
      <c r="N89" s="678"/>
      <c r="O89" s="678"/>
      <c r="P89" s="678"/>
      <c r="Q89" s="678"/>
      <c r="R89" s="678"/>
      <c r="S89" s="678"/>
      <c r="T89" s="678"/>
      <c r="U89" s="762"/>
      <c r="V89" s="746"/>
      <c r="W89" s="747"/>
      <c r="X89" s="747"/>
      <c r="Y89" s="748"/>
      <c r="Z89" s="689"/>
      <c r="AA89" s="689"/>
      <c r="AB89" s="689"/>
      <c r="AC89" s="689"/>
      <c r="AD89" s="749" t="str">
        <f t="shared" si="7"/>
        <v/>
      </c>
      <c r="AE89" s="750"/>
      <c r="AF89" s="750"/>
      <c r="AG89" s="751"/>
      <c r="AH89" s="664"/>
      <c r="AI89" s="664"/>
      <c r="AJ89" s="664"/>
      <c r="AK89" s="693"/>
      <c r="AL89" s="664"/>
      <c r="AM89" s="664"/>
      <c r="AN89" s="664"/>
      <c r="AO89" s="694"/>
      <c r="AP89" s="695"/>
      <c r="AQ89" s="696"/>
      <c r="AR89" s="696"/>
      <c r="AS89" s="696"/>
      <c r="AT89" s="696"/>
      <c r="AU89" s="696"/>
      <c r="AV89" s="696"/>
      <c r="AW89" s="697"/>
      <c r="AX89" s="41"/>
    </row>
    <row r="90" spans="1:50" ht="15" customHeight="1" x14ac:dyDescent="0.2">
      <c r="A90" s="33"/>
      <c r="B90" s="931"/>
      <c r="C90" s="932"/>
      <c r="D90" s="933"/>
      <c r="E90" s="752"/>
      <c r="F90" s="753"/>
      <c r="G90" s="754"/>
      <c r="H90" s="758"/>
      <c r="I90" s="759"/>
      <c r="J90" s="759"/>
      <c r="K90" s="759"/>
      <c r="L90" s="759"/>
      <c r="M90" s="759"/>
      <c r="N90" s="759"/>
      <c r="O90" s="759"/>
      <c r="P90" s="759"/>
      <c r="Q90" s="759"/>
      <c r="R90" s="759"/>
      <c r="S90" s="759"/>
      <c r="T90" s="759"/>
      <c r="U90" s="760"/>
      <c r="V90" s="746"/>
      <c r="W90" s="747"/>
      <c r="X90" s="747"/>
      <c r="Y90" s="748"/>
      <c r="Z90" s="689"/>
      <c r="AA90" s="689"/>
      <c r="AB90" s="689"/>
      <c r="AC90" s="689"/>
      <c r="AD90" s="749" t="str">
        <f t="shared" si="7"/>
        <v/>
      </c>
      <c r="AE90" s="750"/>
      <c r="AF90" s="750"/>
      <c r="AG90" s="751"/>
      <c r="AH90" s="664"/>
      <c r="AI90" s="664"/>
      <c r="AJ90" s="664"/>
      <c r="AK90" s="693"/>
      <c r="AL90" s="664"/>
      <c r="AM90" s="664"/>
      <c r="AN90" s="664"/>
      <c r="AO90" s="694"/>
      <c r="AP90" s="695"/>
      <c r="AQ90" s="696"/>
      <c r="AR90" s="696"/>
      <c r="AS90" s="696"/>
      <c r="AT90" s="696"/>
      <c r="AU90" s="696"/>
      <c r="AV90" s="696"/>
      <c r="AW90" s="697"/>
      <c r="AX90" s="41"/>
    </row>
    <row r="91" spans="1:50" ht="15" hidden="1" customHeight="1" x14ac:dyDescent="0.2">
      <c r="A91" s="33"/>
      <c r="B91" s="931"/>
      <c r="C91" s="932"/>
      <c r="D91" s="933"/>
      <c r="E91" s="752"/>
      <c r="F91" s="753"/>
      <c r="G91" s="754"/>
      <c r="H91" s="758"/>
      <c r="I91" s="759"/>
      <c r="J91" s="759"/>
      <c r="K91" s="759"/>
      <c r="L91" s="759"/>
      <c r="M91" s="759"/>
      <c r="N91" s="759"/>
      <c r="O91" s="759"/>
      <c r="P91" s="759"/>
      <c r="Q91" s="759"/>
      <c r="R91" s="759"/>
      <c r="S91" s="759"/>
      <c r="T91" s="759"/>
      <c r="U91" s="760"/>
      <c r="V91" s="746"/>
      <c r="W91" s="747"/>
      <c r="X91" s="747"/>
      <c r="Y91" s="748"/>
      <c r="Z91" s="689"/>
      <c r="AA91" s="689"/>
      <c r="AB91" s="689"/>
      <c r="AC91" s="689"/>
      <c r="AD91" s="749" t="str">
        <f t="shared" si="7"/>
        <v/>
      </c>
      <c r="AE91" s="750"/>
      <c r="AF91" s="750"/>
      <c r="AG91" s="751"/>
      <c r="AH91" s="664"/>
      <c r="AI91" s="664"/>
      <c r="AJ91" s="664"/>
      <c r="AK91" s="693"/>
      <c r="AL91" s="664"/>
      <c r="AM91" s="664"/>
      <c r="AN91" s="664"/>
      <c r="AO91" s="694"/>
      <c r="AP91" s="695"/>
      <c r="AQ91" s="696"/>
      <c r="AR91" s="696"/>
      <c r="AS91" s="696"/>
      <c r="AT91" s="696"/>
      <c r="AU91" s="696"/>
      <c r="AV91" s="696"/>
      <c r="AW91" s="697"/>
      <c r="AX91" s="41"/>
    </row>
    <row r="92" spans="1:50" ht="15" hidden="1" customHeight="1" x14ac:dyDescent="0.2">
      <c r="A92" s="33"/>
      <c r="B92" s="931"/>
      <c r="C92" s="932"/>
      <c r="D92" s="933"/>
      <c r="E92" s="752"/>
      <c r="F92" s="753"/>
      <c r="G92" s="754"/>
      <c r="H92" s="758"/>
      <c r="I92" s="759"/>
      <c r="J92" s="759"/>
      <c r="K92" s="759"/>
      <c r="L92" s="759"/>
      <c r="M92" s="759"/>
      <c r="N92" s="759"/>
      <c r="O92" s="759"/>
      <c r="P92" s="759"/>
      <c r="Q92" s="759"/>
      <c r="R92" s="759"/>
      <c r="S92" s="759"/>
      <c r="T92" s="759"/>
      <c r="U92" s="760"/>
      <c r="V92" s="746"/>
      <c r="W92" s="747"/>
      <c r="X92" s="747"/>
      <c r="Y92" s="748"/>
      <c r="Z92" s="689"/>
      <c r="AA92" s="689"/>
      <c r="AB92" s="689"/>
      <c r="AC92" s="689"/>
      <c r="AD92" s="749" t="str">
        <f t="shared" si="7"/>
        <v/>
      </c>
      <c r="AE92" s="750"/>
      <c r="AF92" s="750"/>
      <c r="AG92" s="751"/>
      <c r="AH92" s="664"/>
      <c r="AI92" s="664"/>
      <c r="AJ92" s="664"/>
      <c r="AK92" s="693"/>
      <c r="AL92" s="664"/>
      <c r="AM92" s="664"/>
      <c r="AN92" s="664"/>
      <c r="AO92" s="694"/>
      <c r="AP92" s="695"/>
      <c r="AQ92" s="696"/>
      <c r="AR92" s="696"/>
      <c r="AS92" s="696"/>
      <c r="AT92" s="696"/>
      <c r="AU92" s="696"/>
      <c r="AV92" s="696"/>
      <c r="AW92" s="697"/>
      <c r="AX92" s="41"/>
    </row>
    <row r="93" spans="1:50" ht="15" hidden="1" customHeight="1" x14ac:dyDescent="0.2">
      <c r="A93" s="33"/>
      <c r="B93" s="931"/>
      <c r="C93" s="932"/>
      <c r="D93" s="933"/>
      <c r="E93" s="752"/>
      <c r="F93" s="753"/>
      <c r="G93" s="754"/>
      <c r="H93" s="758"/>
      <c r="I93" s="759"/>
      <c r="J93" s="759"/>
      <c r="K93" s="759"/>
      <c r="L93" s="759"/>
      <c r="M93" s="759"/>
      <c r="N93" s="759"/>
      <c r="O93" s="759"/>
      <c r="P93" s="759"/>
      <c r="Q93" s="759"/>
      <c r="R93" s="759"/>
      <c r="S93" s="759"/>
      <c r="T93" s="759"/>
      <c r="U93" s="760"/>
      <c r="V93" s="746"/>
      <c r="W93" s="747"/>
      <c r="X93" s="747"/>
      <c r="Y93" s="748"/>
      <c r="Z93" s="689"/>
      <c r="AA93" s="689"/>
      <c r="AB93" s="689"/>
      <c r="AC93" s="689"/>
      <c r="AD93" s="749" t="str">
        <f t="shared" si="7"/>
        <v/>
      </c>
      <c r="AE93" s="750"/>
      <c r="AF93" s="750"/>
      <c r="AG93" s="751"/>
      <c r="AH93" s="664"/>
      <c r="AI93" s="664"/>
      <c r="AJ93" s="664"/>
      <c r="AK93" s="693"/>
      <c r="AL93" s="664"/>
      <c r="AM93" s="664"/>
      <c r="AN93" s="664"/>
      <c r="AO93" s="694"/>
      <c r="AP93" s="695"/>
      <c r="AQ93" s="696"/>
      <c r="AR93" s="696"/>
      <c r="AS93" s="696"/>
      <c r="AT93" s="696"/>
      <c r="AU93" s="696"/>
      <c r="AV93" s="696"/>
      <c r="AW93" s="697"/>
      <c r="AX93" s="41"/>
    </row>
    <row r="94" spans="1:50" ht="15" hidden="1" customHeight="1" x14ac:dyDescent="0.2">
      <c r="A94" s="33"/>
      <c r="B94" s="931"/>
      <c r="C94" s="932"/>
      <c r="D94" s="933"/>
      <c r="E94" s="752"/>
      <c r="F94" s="753"/>
      <c r="G94" s="754"/>
      <c r="H94" s="758"/>
      <c r="I94" s="759"/>
      <c r="J94" s="759"/>
      <c r="K94" s="759"/>
      <c r="L94" s="759"/>
      <c r="M94" s="759"/>
      <c r="N94" s="759"/>
      <c r="O94" s="759"/>
      <c r="P94" s="759"/>
      <c r="Q94" s="759"/>
      <c r="R94" s="759"/>
      <c r="S94" s="759"/>
      <c r="T94" s="759"/>
      <c r="U94" s="760"/>
      <c r="V94" s="746"/>
      <c r="W94" s="747"/>
      <c r="X94" s="747"/>
      <c r="Y94" s="748"/>
      <c r="Z94" s="689"/>
      <c r="AA94" s="689"/>
      <c r="AB94" s="689"/>
      <c r="AC94" s="689"/>
      <c r="AD94" s="749" t="str">
        <f t="shared" si="7"/>
        <v/>
      </c>
      <c r="AE94" s="750"/>
      <c r="AF94" s="750"/>
      <c r="AG94" s="751"/>
      <c r="AH94" s="664"/>
      <c r="AI94" s="664"/>
      <c r="AJ94" s="664"/>
      <c r="AK94" s="693"/>
      <c r="AL94" s="664"/>
      <c r="AM94" s="664"/>
      <c r="AN94" s="664"/>
      <c r="AO94" s="694"/>
      <c r="AP94" s="695"/>
      <c r="AQ94" s="696"/>
      <c r="AR94" s="696"/>
      <c r="AS94" s="696"/>
      <c r="AT94" s="696"/>
      <c r="AU94" s="696"/>
      <c r="AV94" s="696"/>
      <c r="AW94" s="697"/>
      <c r="AX94" s="41"/>
    </row>
    <row r="95" spans="1:50" ht="15" hidden="1" customHeight="1" x14ac:dyDescent="0.2">
      <c r="A95" s="33"/>
      <c r="B95" s="931"/>
      <c r="C95" s="932"/>
      <c r="D95" s="933"/>
      <c r="E95" s="752"/>
      <c r="F95" s="753"/>
      <c r="G95" s="754"/>
      <c r="H95" s="758"/>
      <c r="I95" s="759"/>
      <c r="J95" s="759"/>
      <c r="K95" s="759"/>
      <c r="L95" s="759"/>
      <c r="M95" s="759"/>
      <c r="N95" s="759"/>
      <c r="O95" s="759"/>
      <c r="P95" s="759"/>
      <c r="Q95" s="759"/>
      <c r="R95" s="759"/>
      <c r="S95" s="759"/>
      <c r="T95" s="759"/>
      <c r="U95" s="760"/>
      <c r="V95" s="746"/>
      <c r="W95" s="747"/>
      <c r="X95" s="747"/>
      <c r="Y95" s="748"/>
      <c r="Z95" s="689"/>
      <c r="AA95" s="689"/>
      <c r="AB95" s="689"/>
      <c r="AC95" s="689"/>
      <c r="AD95" s="749" t="str">
        <f t="shared" si="7"/>
        <v/>
      </c>
      <c r="AE95" s="750"/>
      <c r="AF95" s="750"/>
      <c r="AG95" s="751"/>
      <c r="AH95" s="664"/>
      <c r="AI95" s="664"/>
      <c r="AJ95" s="664"/>
      <c r="AK95" s="693"/>
      <c r="AL95" s="664"/>
      <c r="AM95" s="664"/>
      <c r="AN95" s="664"/>
      <c r="AO95" s="694"/>
      <c r="AP95" s="695"/>
      <c r="AQ95" s="696"/>
      <c r="AR95" s="696"/>
      <c r="AS95" s="696"/>
      <c r="AT95" s="696"/>
      <c r="AU95" s="696"/>
      <c r="AV95" s="696"/>
      <c r="AW95" s="697"/>
      <c r="AX95" s="41"/>
    </row>
    <row r="96" spans="1:50" ht="15" hidden="1" customHeight="1" x14ac:dyDescent="0.2">
      <c r="A96" s="33"/>
      <c r="B96" s="931"/>
      <c r="C96" s="932"/>
      <c r="D96" s="933"/>
      <c r="E96" s="752"/>
      <c r="F96" s="753"/>
      <c r="G96" s="754"/>
      <c r="H96" s="758"/>
      <c r="I96" s="759"/>
      <c r="J96" s="759"/>
      <c r="K96" s="759"/>
      <c r="L96" s="759"/>
      <c r="M96" s="759"/>
      <c r="N96" s="759"/>
      <c r="O96" s="759"/>
      <c r="P96" s="759"/>
      <c r="Q96" s="759"/>
      <c r="R96" s="759"/>
      <c r="S96" s="759"/>
      <c r="T96" s="759"/>
      <c r="U96" s="760"/>
      <c r="V96" s="746"/>
      <c r="W96" s="747"/>
      <c r="X96" s="747"/>
      <c r="Y96" s="748"/>
      <c r="Z96" s="689"/>
      <c r="AA96" s="689"/>
      <c r="AB96" s="689"/>
      <c r="AC96" s="689"/>
      <c r="AD96" s="749" t="str">
        <f t="shared" si="7"/>
        <v/>
      </c>
      <c r="AE96" s="750"/>
      <c r="AF96" s="750"/>
      <c r="AG96" s="751"/>
      <c r="AH96" s="664"/>
      <c r="AI96" s="664"/>
      <c r="AJ96" s="664"/>
      <c r="AK96" s="693"/>
      <c r="AL96" s="664"/>
      <c r="AM96" s="664"/>
      <c r="AN96" s="664"/>
      <c r="AO96" s="694"/>
      <c r="AP96" s="695"/>
      <c r="AQ96" s="696"/>
      <c r="AR96" s="696"/>
      <c r="AS96" s="696"/>
      <c r="AT96" s="696"/>
      <c r="AU96" s="696"/>
      <c r="AV96" s="696"/>
      <c r="AW96" s="697"/>
      <c r="AX96" s="41"/>
    </row>
    <row r="97" spans="1:54" ht="15" hidden="1" customHeight="1" x14ac:dyDescent="0.2">
      <c r="A97" s="33"/>
      <c r="B97" s="931"/>
      <c r="C97" s="932"/>
      <c r="D97" s="933"/>
      <c r="E97" s="752"/>
      <c r="F97" s="753"/>
      <c r="G97" s="754"/>
      <c r="H97" s="758"/>
      <c r="I97" s="759"/>
      <c r="J97" s="759"/>
      <c r="K97" s="759"/>
      <c r="L97" s="759"/>
      <c r="M97" s="759"/>
      <c r="N97" s="759"/>
      <c r="O97" s="759"/>
      <c r="P97" s="759"/>
      <c r="Q97" s="759"/>
      <c r="R97" s="759"/>
      <c r="S97" s="759"/>
      <c r="T97" s="759"/>
      <c r="U97" s="760"/>
      <c r="V97" s="746"/>
      <c r="W97" s="747"/>
      <c r="X97" s="747"/>
      <c r="Y97" s="748"/>
      <c r="Z97" s="689"/>
      <c r="AA97" s="689"/>
      <c r="AB97" s="689"/>
      <c r="AC97" s="689"/>
      <c r="AD97" s="749" t="str">
        <f t="shared" si="7"/>
        <v/>
      </c>
      <c r="AE97" s="750"/>
      <c r="AF97" s="750"/>
      <c r="AG97" s="751"/>
      <c r="AH97" s="664"/>
      <c r="AI97" s="664"/>
      <c r="AJ97" s="664"/>
      <c r="AK97" s="693"/>
      <c r="AL97" s="664"/>
      <c r="AM97" s="664"/>
      <c r="AN97" s="664"/>
      <c r="AO97" s="694"/>
      <c r="AP97" s="695"/>
      <c r="AQ97" s="696"/>
      <c r="AR97" s="696"/>
      <c r="AS97" s="696"/>
      <c r="AT97" s="696"/>
      <c r="AU97" s="696"/>
      <c r="AV97" s="696"/>
      <c r="AW97" s="697"/>
      <c r="AX97" s="41"/>
    </row>
    <row r="98" spans="1:54" ht="15" hidden="1" customHeight="1" x14ac:dyDescent="0.2">
      <c r="A98" s="33"/>
      <c r="B98" s="931"/>
      <c r="C98" s="932"/>
      <c r="D98" s="933"/>
      <c r="E98" s="752"/>
      <c r="F98" s="753"/>
      <c r="G98" s="754"/>
      <c r="H98" s="758"/>
      <c r="I98" s="759"/>
      <c r="J98" s="759"/>
      <c r="K98" s="759"/>
      <c r="L98" s="759"/>
      <c r="M98" s="759"/>
      <c r="N98" s="759"/>
      <c r="O98" s="759"/>
      <c r="P98" s="759"/>
      <c r="Q98" s="759"/>
      <c r="R98" s="759"/>
      <c r="S98" s="759"/>
      <c r="T98" s="759"/>
      <c r="U98" s="760"/>
      <c r="V98" s="746"/>
      <c r="W98" s="747"/>
      <c r="X98" s="747"/>
      <c r="Y98" s="748"/>
      <c r="Z98" s="689"/>
      <c r="AA98" s="689"/>
      <c r="AB98" s="689"/>
      <c r="AC98" s="689"/>
      <c r="AD98" s="749" t="str">
        <f t="shared" si="7"/>
        <v/>
      </c>
      <c r="AE98" s="750"/>
      <c r="AF98" s="750"/>
      <c r="AG98" s="751"/>
      <c r="AH98" s="664"/>
      <c r="AI98" s="664"/>
      <c r="AJ98" s="664"/>
      <c r="AK98" s="693"/>
      <c r="AL98" s="664"/>
      <c r="AM98" s="664"/>
      <c r="AN98" s="664"/>
      <c r="AO98" s="694"/>
      <c r="AP98" s="695"/>
      <c r="AQ98" s="696"/>
      <c r="AR98" s="696"/>
      <c r="AS98" s="696"/>
      <c r="AT98" s="696"/>
      <c r="AU98" s="696"/>
      <c r="AV98" s="696"/>
      <c r="AW98" s="697"/>
      <c r="AX98" s="41"/>
    </row>
    <row r="99" spans="1:54" ht="15" hidden="1" customHeight="1" x14ac:dyDescent="0.2">
      <c r="A99" s="33"/>
      <c r="B99" s="931"/>
      <c r="C99" s="932"/>
      <c r="D99" s="933"/>
      <c r="E99" s="752"/>
      <c r="F99" s="753"/>
      <c r="G99" s="754"/>
      <c r="H99" s="743"/>
      <c r="I99" s="744"/>
      <c r="J99" s="744"/>
      <c r="K99" s="744"/>
      <c r="L99" s="744"/>
      <c r="M99" s="744"/>
      <c r="N99" s="744"/>
      <c r="O99" s="744"/>
      <c r="P99" s="744"/>
      <c r="Q99" s="744"/>
      <c r="R99" s="744"/>
      <c r="S99" s="744"/>
      <c r="T99" s="744"/>
      <c r="U99" s="745"/>
      <c r="V99" s="746"/>
      <c r="W99" s="747"/>
      <c r="X99" s="747"/>
      <c r="Y99" s="748"/>
      <c r="Z99" s="689"/>
      <c r="AA99" s="689"/>
      <c r="AB99" s="689"/>
      <c r="AC99" s="689"/>
      <c r="AD99" s="749" t="str">
        <f t="shared" si="7"/>
        <v/>
      </c>
      <c r="AE99" s="750"/>
      <c r="AF99" s="750"/>
      <c r="AG99" s="751"/>
      <c r="AH99" s="664"/>
      <c r="AI99" s="664"/>
      <c r="AJ99" s="664"/>
      <c r="AK99" s="693"/>
      <c r="AL99" s="664"/>
      <c r="AM99" s="664"/>
      <c r="AN99" s="664"/>
      <c r="AO99" s="694"/>
      <c r="AP99" s="695"/>
      <c r="AQ99" s="696"/>
      <c r="AR99" s="696"/>
      <c r="AS99" s="696"/>
      <c r="AT99" s="696"/>
      <c r="AU99" s="696"/>
      <c r="AV99" s="696"/>
      <c r="AW99" s="697"/>
      <c r="AX99" s="41"/>
    </row>
    <row r="100" spans="1:54" ht="15" customHeight="1" thickBot="1" x14ac:dyDescent="0.25">
      <c r="A100" s="33"/>
      <c r="B100" s="931"/>
      <c r="C100" s="932"/>
      <c r="D100" s="933"/>
      <c r="E100" s="755"/>
      <c r="F100" s="756"/>
      <c r="G100" s="757"/>
      <c r="H100" s="729" t="s">
        <v>92</v>
      </c>
      <c r="I100" s="730"/>
      <c r="J100" s="730"/>
      <c r="K100" s="730"/>
      <c r="L100" s="730"/>
      <c r="M100" s="730"/>
      <c r="N100" s="730"/>
      <c r="O100" s="730"/>
      <c r="P100" s="730"/>
      <c r="Q100" s="730"/>
      <c r="R100" s="730"/>
      <c r="S100" s="730"/>
      <c r="T100" s="730"/>
      <c r="U100" s="730"/>
      <c r="V100" s="730"/>
      <c r="W100" s="730"/>
      <c r="X100" s="730"/>
      <c r="Y100" s="731"/>
      <c r="Z100" s="732">
        <f>SUM(Z81:AC99)</f>
        <v>0</v>
      </c>
      <c r="AA100" s="733"/>
      <c r="AB100" s="733"/>
      <c r="AC100" s="733"/>
      <c r="AD100" s="734">
        <f t="shared" ref="AD100" si="8">SUM(AD81:AG99)</f>
        <v>0</v>
      </c>
      <c r="AE100" s="735"/>
      <c r="AF100" s="735"/>
      <c r="AG100" s="736"/>
      <c r="AH100" s="737">
        <f t="shared" ref="AH100" si="9">SUM(AH81:AK99)</f>
        <v>0</v>
      </c>
      <c r="AI100" s="737"/>
      <c r="AJ100" s="737"/>
      <c r="AK100" s="738"/>
      <c r="AL100" s="737">
        <f t="shared" ref="AL100" si="10">SUM(AL81:AO99)</f>
        <v>0</v>
      </c>
      <c r="AM100" s="737"/>
      <c r="AN100" s="737"/>
      <c r="AO100" s="739"/>
      <c r="AP100" s="740"/>
      <c r="AQ100" s="741"/>
      <c r="AR100" s="741"/>
      <c r="AS100" s="741"/>
      <c r="AT100" s="741"/>
      <c r="AU100" s="741"/>
      <c r="AV100" s="741"/>
      <c r="AW100" s="742"/>
      <c r="AX100" s="104"/>
    </row>
    <row r="101" spans="1:54" ht="15" customHeight="1" x14ac:dyDescent="0.2">
      <c r="A101" s="33"/>
      <c r="B101" s="931"/>
      <c r="C101" s="932"/>
      <c r="D101" s="933"/>
      <c r="E101" s="698" t="s">
        <v>173</v>
      </c>
      <c r="F101" s="698"/>
      <c r="G101" s="698"/>
      <c r="H101" s="698"/>
      <c r="I101" s="698"/>
      <c r="J101" s="698"/>
      <c r="K101" s="698"/>
      <c r="L101" s="698"/>
      <c r="M101" s="698"/>
      <c r="N101" s="698"/>
      <c r="O101" s="698"/>
      <c r="P101" s="698"/>
      <c r="Q101" s="698"/>
      <c r="R101" s="698"/>
      <c r="S101" s="698"/>
      <c r="T101" s="698"/>
      <c r="U101" s="698"/>
      <c r="V101" s="698"/>
      <c r="W101" s="698"/>
      <c r="X101" s="698"/>
      <c r="Y101" s="698"/>
      <c r="Z101" s="699"/>
      <c r="AA101" s="700"/>
      <c r="AB101" s="700"/>
      <c r="AC101" s="700"/>
      <c r="AD101" s="701" t="str">
        <f>IF(Z101=0,"",Z101-AH101-AL101)</f>
        <v/>
      </c>
      <c r="AE101" s="702"/>
      <c r="AF101" s="702"/>
      <c r="AG101" s="703"/>
      <c r="AH101" s="704"/>
      <c r="AI101" s="704"/>
      <c r="AJ101" s="704"/>
      <c r="AK101" s="705"/>
      <c r="AL101" s="704"/>
      <c r="AM101" s="704"/>
      <c r="AN101" s="704"/>
      <c r="AO101" s="706"/>
      <c r="AP101" s="707"/>
      <c r="AQ101" s="708"/>
      <c r="AR101" s="708"/>
      <c r="AS101" s="708"/>
      <c r="AT101" s="708"/>
      <c r="AU101" s="708"/>
      <c r="AV101" s="708"/>
      <c r="AW101" s="709"/>
      <c r="AX101" s="104"/>
    </row>
    <row r="102" spans="1:54" ht="15" customHeight="1" thickBot="1" x14ac:dyDescent="0.25">
      <c r="A102" s="33"/>
      <c r="B102" s="931"/>
      <c r="C102" s="932"/>
      <c r="D102" s="933"/>
      <c r="E102" s="42"/>
      <c r="F102" s="687" t="s">
        <v>174</v>
      </c>
      <c r="G102" s="687"/>
      <c r="H102" s="687"/>
      <c r="I102" s="687"/>
      <c r="J102" s="687"/>
      <c r="K102" s="687"/>
      <c r="L102" s="687"/>
      <c r="M102" s="687"/>
      <c r="N102" s="687"/>
      <c r="O102" s="687"/>
      <c r="P102" s="687"/>
      <c r="Q102" s="687"/>
      <c r="R102" s="687"/>
      <c r="S102" s="687"/>
      <c r="T102" s="687"/>
      <c r="U102" s="687"/>
      <c r="V102" s="687"/>
      <c r="W102" s="687"/>
      <c r="X102" s="687"/>
      <c r="Y102" s="688"/>
      <c r="Z102" s="689"/>
      <c r="AA102" s="689"/>
      <c r="AB102" s="689"/>
      <c r="AC102" s="689"/>
      <c r="AD102" s="690" t="str">
        <f>IF(Z102=0,"",Z102-AH102-AL102)</f>
        <v/>
      </c>
      <c r="AE102" s="691"/>
      <c r="AF102" s="691"/>
      <c r="AG102" s="692"/>
      <c r="AH102" s="664"/>
      <c r="AI102" s="664"/>
      <c r="AJ102" s="664"/>
      <c r="AK102" s="693"/>
      <c r="AL102" s="664"/>
      <c r="AM102" s="664"/>
      <c r="AN102" s="664"/>
      <c r="AO102" s="694"/>
      <c r="AP102" s="695"/>
      <c r="AQ102" s="696"/>
      <c r="AR102" s="696"/>
      <c r="AS102" s="696"/>
      <c r="AT102" s="696"/>
      <c r="AU102" s="696"/>
      <c r="AV102" s="696"/>
      <c r="AW102" s="697"/>
      <c r="AX102" s="104"/>
    </row>
    <row r="103" spans="1:54" ht="17.399999999999999" thickTop="1" thickBot="1" x14ac:dyDescent="0.25">
      <c r="A103" s="33"/>
      <c r="B103" s="934"/>
      <c r="C103" s="935"/>
      <c r="D103" s="936"/>
      <c r="E103" s="713" t="s">
        <v>175</v>
      </c>
      <c r="F103" s="676"/>
      <c r="G103" s="676"/>
      <c r="H103" s="676"/>
      <c r="I103" s="676"/>
      <c r="J103" s="676"/>
      <c r="K103" s="676"/>
      <c r="L103" s="676"/>
      <c r="M103" s="676"/>
      <c r="N103" s="676"/>
      <c r="O103" s="676"/>
      <c r="P103" s="676"/>
      <c r="Q103" s="676"/>
      <c r="R103" s="676"/>
      <c r="S103" s="676"/>
      <c r="T103" s="676"/>
      <c r="U103" s="676"/>
      <c r="V103" s="103"/>
      <c r="W103" s="103"/>
      <c r="X103" s="103"/>
      <c r="Y103" s="103"/>
      <c r="Z103" s="714">
        <f>SUM(Z40,Z58,Z71,Z80,Z100,Z101:AC102)</f>
        <v>0</v>
      </c>
      <c r="AA103" s="715"/>
      <c r="AB103" s="715"/>
      <c r="AC103" s="715"/>
      <c r="AD103" s="716">
        <f>SUM(AD40,AD58,AD71,AD80,AD100,AD101:AG102)</f>
        <v>0</v>
      </c>
      <c r="AE103" s="717"/>
      <c r="AF103" s="717"/>
      <c r="AG103" s="718"/>
      <c r="AH103" s="719">
        <f>SUM(AH40,AH58,AH71,AH80,AH100,AH101:AK102)</f>
        <v>0</v>
      </c>
      <c r="AI103" s="720"/>
      <c r="AJ103" s="720"/>
      <c r="AK103" s="720"/>
      <c r="AL103" s="720">
        <f>SUM(AL40,AL58,AL71,AL80,AL100,AL101:AO102)</f>
        <v>0</v>
      </c>
      <c r="AM103" s="720"/>
      <c r="AN103" s="720"/>
      <c r="AO103" s="721"/>
      <c r="AP103" s="722"/>
      <c r="AQ103" s="723"/>
      <c r="AR103" s="723"/>
      <c r="AS103" s="723"/>
      <c r="AT103" s="723"/>
      <c r="AU103" s="723"/>
      <c r="AV103" s="723"/>
      <c r="AW103" s="724"/>
      <c r="AX103" s="104"/>
    </row>
    <row r="104" spans="1:54" ht="15" customHeight="1" thickBot="1" x14ac:dyDescent="0.25">
      <c r="A104" s="33"/>
      <c r="B104" s="43"/>
      <c r="C104" s="43"/>
      <c r="D104" s="43"/>
      <c r="E104" s="44"/>
      <c r="F104" s="44"/>
      <c r="G104" s="44"/>
      <c r="H104" s="44"/>
      <c r="I104" s="44"/>
      <c r="J104" s="44"/>
      <c r="K104" s="44"/>
      <c r="L104" s="44"/>
      <c r="M104" s="44"/>
      <c r="N104" s="44"/>
      <c r="O104" s="44"/>
      <c r="P104" s="44"/>
      <c r="Q104" s="44"/>
      <c r="R104" s="44"/>
      <c r="S104" s="44"/>
      <c r="T104" s="44"/>
      <c r="U104" s="44"/>
      <c r="V104" s="44"/>
      <c r="W104" s="44"/>
      <c r="X104" s="44"/>
      <c r="Y104" s="44"/>
      <c r="Z104" s="45"/>
      <c r="AA104" s="45"/>
      <c r="AB104" s="45"/>
      <c r="AC104" s="45"/>
      <c r="AD104" s="60"/>
      <c r="AE104" s="51"/>
      <c r="AF104" s="51"/>
      <c r="AG104" s="61"/>
      <c r="AH104" s="46"/>
      <c r="AI104" s="46"/>
      <c r="AJ104" s="46"/>
      <c r="AK104" s="46"/>
      <c r="AL104" s="46"/>
      <c r="AM104" s="46"/>
      <c r="AN104" s="46"/>
      <c r="AO104" s="46"/>
      <c r="AP104" s="47"/>
      <c r="AQ104" s="47"/>
      <c r="AR104" s="47"/>
      <c r="AS104" s="47"/>
      <c r="AT104" s="47"/>
      <c r="AU104" s="47"/>
      <c r="AV104" s="47"/>
      <c r="AW104" s="47"/>
      <c r="AX104" s="104"/>
    </row>
    <row r="105" spans="1:54" ht="15" customHeight="1" thickBot="1" x14ac:dyDescent="0.25">
      <c r="A105" s="33"/>
      <c r="B105" s="57" t="s">
        <v>210</v>
      </c>
      <c r="C105" s="48"/>
      <c r="D105" s="49"/>
      <c r="E105" s="37"/>
      <c r="F105" s="33"/>
      <c r="G105" s="33"/>
      <c r="H105" s="33"/>
      <c r="I105" s="37"/>
      <c r="J105" s="37"/>
      <c r="K105" s="37"/>
      <c r="L105" s="37"/>
      <c r="M105" s="37"/>
      <c r="N105" s="37"/>
      <c r="O105" s="37"/>
      <c r="P105" s="33"/>
      <c r="Q105" s="710"/>
      <c r="R105" s="711"/>
      <c r="S105" s="712"/>
      <c r="T105" s="57"/>
      <c r="V105" s="37"/>
      <c r="W105" s="37"/>
      <c r="X105" s="37"/>
      <c r="Y105" s="37"/>
      <c r="Z105" s="50"/>
      <c r="AA105" s="50"/>
      <c r="AB105" s="50"/>
      <c r="AC105" s="50"/>
      <c r="AD105" s="60"/>
      <c r="AE105" s="51"/>
      <c r="AF105" s="51"/>
      <c r="AG105" s="61"/>
      <c r="AH105" s="51"/>
      <c r="AI105" s="51"/>
      <c r="AJ105" s="51"/>
      <c r="AK105" s="51"/>
      <c r="AL105" s="51"/>
      <c r="AM105" s="51"/>
      <c r="AN105" s="51"/>
      <c r="AO105" s="51"/>
      <c r="AP105" s="104"/>
      <c r="AQ105" s="104"/>
      <c r="AR105" s="104"/>
      <c r="AS105" s="104"/>
      <c r="AT105" s="104"/>
      <c r="AU105" s="104"/>
      <c r="AV105" s="104"/>
      <c r="AW105" s="104"/>
      <c r="AX105" s="104"/>
    </row>
    <row r="106" spans="1:54" ht="15" customHeight="1" thickBot="1" x14ac:dyDescent="0.25">
      <c r="A106" s="33"/>
      <c r="B106" s="65" t="s">
        <v>211</v>
      </c>
      <c r="C106" s="33"/>
      <c r="D106" s="33"/>
      <c r="E106" s="37"/>
      <c r="F106" s="37"/>
      <c r="G106" s="37"/>
      <c r="H106" s="37"/>
      <c r="I106" s="37"/>
      <c r="J106" s="37"/>
      <c r="K106" s="37"/>
      <c r="L106" s="37"/>
      <c r="M106" s="37"/>
      <c r="N106" s="37"/>
      <c r="O106" s="37"/>
      <c r="P106" s="37"/>
      <c r="Q106" s="37"/>
      <c r="R106" s="37"/>
      <c r="S106" s="37"/>
      <c r="T106" s="37"/>
      <c r="U106" s="37"/>
      <c r="V106" s="37"/>
      <c r="W106" s="37"/>
      <c r="X106" s="37"/>
      <c r="Y106" s="37"/>
      <c r="Z106" s="52"/>
      <c r="AA106" s="50"/>
      <c r="AB106" s="50"/>
      <c r="AC106" s="50"/>
      <c r="AD106" s="60"/>
      <c r="AE106" s="51"/>
      <c r="AF106" s="51"/>
      <c r="AG106" s="61"/>
      <c r="AH106" s="51"/>
      <c r="AI106" s="51"/>
      <c r="AJ106" s="51"/>
      <c r="AK106" s="51"/>
      <c r="AL106" s="51"/>
      <c r="AM106" s="51"/>
      <c r="AN106" s="51"/>
      <c r="AO106" s="51"/>
      <c r="AP106" s="104"/>
      <c r="AQ106" s="104"/>
      <c r="AR106" s="51"/>
      <c r="AS106" s="104"/>
      <c r="AT106" s="104"/>
      <c r="AU106" s="104"/>
      <c r="AV106" s="104"/>
      <c r="AW106" s="104"/>
      <c r="AX106" s="104"/>
    </row>
    <row r="107" spans="1:54" ht="15" customHeight="1" thickBot="1" x14ac:dyDescent="0.25">
      <c r="A107" s="33"/>
      <c r="B107" s="908" t="s">
        <v>176</v>
      </c>
      <c r="C107" s="909"/>
      <c r="D107" s="910"/>
      <c r="E107" s="676" t="s">
        <v>29</v>
      </c>
      <c r="F107" s="676"/>
      <c r="G107" s="676"/>
      <c r="H107" s="676"/>
      <c r="I107" s="676"/>
      <c r="J107" s="676"/>
      <c r="K107" s="676"/>
      <c r="L107" s="676"/>
      <c r="M107" s="676"/>
      <c r="N107" s="676"/>
      <c r="O107" s="676"/>
      <c r="P107" s="676"/>
      <c r="Q107" s="676"/>
      <c r="R107" s="676"/>
      <c r="S107" s="676"/>
      <c r="T107" s="676"/>
      <c r="U107" s="676"/>
      <c r="V107" s="676"/>
      <c r="W107" s="676"/>
      <c r="X107" s="676"/>
      <c r="Y107" s="676"/>
      <c r="Z107" s="676"/>
      <c r="AA107" s="676"/>
      <c r="AB107" s="676"/>
      <c r="AC107" s="676"/>
      <c r="AD107" s="725" t="s">
        <v>151</v>
      </c>
      <c r="AE107" s="726"/>
      <c r="AF107" s="726"/>
      <c r="AG107" s="727"/>
      <c r="AH107" s="726" t="s">
        <v>152</v>
      </c>
      <c r="AI107" s="726"/>
      <c r="AJ107" s="726"/>
      <c r="AK107" s="726"/>
      <c r="AL107" s="726"/>
      <c r="AM107" s="726"/>
      <c r="AN107" s="726"/>
      <c r="AO107" s="726"/>
      <c r="AP107" s="726"/>
      <c r="AQ107" s="726"/>
      <c r="AR107" s="728"/>
      <c r="AS107" s="104"/>
      <c r="AT107" s="104"/>
      <c r="AU107" s="104"/>
      <c r="AV107" s="104"/>
      <c r="AW107" s="104"/>
      <c r="AX107" s="104"/>
    </row>
    <row r="108" spans="1:54" ht="33" customHeight="1" x14ac:dyDescent="0.2">
      <c r="A108" s="33"/>
      <c r="B108" s="911"/>
      <c r="C108" s="912"/>
      <c r="D108" s="913"/>
      <c r="E108" s="677" t="s">
        <v>212</v>
      </c>
      <c r="F108" s="677"/>
      <c r="G108" s="677"/>
      <c r="H108" s="677"/>
      <c r="I108" s="677"/>
      <c r="J108" s="677"/>
      <c r="K108" s="677"/>
      <c r="L108" s="677"/>
      <c r="M108" s="677"/>
      <c r="N108" s="677"/>
      <c r="O108" s="677"/>
      <c r="P108" s="677"/>
      <c r="Q108" s="677"/>
      <c r="R108" s="677"/>
      <c r="S108" s="677"/>
      <c r="T108" s="677"/>
      <c r="U108" s="677"/>
      <c r="V108" s="677"/>
      <c r="W108" s="677"/>
      <c r="X108" s="677"/>
      <c r="Y108" s="677"/>
      <c r="Z108" s="677"/>
      <c r="AA108" s="677"/>
      <c r="AB108" s="677"/>
      <c r="AC108" s="677"/>
      <c r="AD108" s="684"/>
      <c r="AE108" s="685"/>
      <c r="AF108" s="685"/>
      <c r="AG108" s="686"/>
      <c r="AH108" s="680"/>
      <c r="AI108" s="680"/>
      <c r="AJ108" s="680"/>
      <c r="AK108" s="680"/>
      <c r="AL108" s="680"/>
      <c r="AM108" s="680"/>
      <c r="AN108" s="680"/>
      <c r="AO108" s="680"/>
      <c r="AP108" s="680"/>
      <c r="AQ108" s="680"/>
      <c r="AR108" s="681"/>
      <c r="AS108" s="41"/>
      <c r="AY108" s="25"/>
      <c r="AZ108" s="25"/>
      <c r="BA108" s="25"/>
      <c r="BB108" s="25"/>
    </row>
    <row r="109" spans="1:54" ht="15" customHeight="1" x14ac:dyDescent="0.2">
      <c r="A109" s="33"/>
      <c r="B109" s="911"/>
      <c r="C109" s="912"/>
      <c r="D109" s="913"/>
      <c r="E109" s="678" t="s">
        <v>177</v>
      </c>
      <c r="F109" s="678"/>
      <c r="G109" s="678"/>
      <c r="H109" s="678"/>
      <c r="I109" s="678"/>
      <c r="J109" s="678"/>
      <c r="K109" s="678"/>
      <c r="L109" s="678"/>
      <c r="M109" s="678"/>
      <c r="N109" s="678"/>
      <c r="O109" s="678"/>
      <c r="P109" s="678"/>
      <c r="Q109" s="678"/>
      <c r="R109" s="678"/>
      <c r="S109" s="678"/>
      <c r="T109" s="678"/>
      <c r="U109" s="678"/>
      <c r="V109" s="678"/>
      <c r="W109" s="678"/>
      <c r="X109" s="678"/>
      <c r="Y109" s="678"/>
      <c r="Z109" s="678"/>
      <c r="AA109" s="678"/>
      <c r="AB109" s="678"/>
      <c r="AC109" s="678"/>
      <c r="AD109" s="663"/>
      <c r="AE109" s="664"/>
      <c r="AF109" s="664"/>
      <c r="AG109" s="665"/>
      <c r="AH109" s="682"/>
      <c r="AI109" s="682"/>
      <c r="AJ109" s="682"/>
      <c r="AK109" s="682"/>
      <c r="AL109" s="682"/>
      <c r="AM109" s="682"/>
      <c r="AN109" s="682"/>
      <c r="AO109" s="682"/>
      <c r="AP109" s="682"/>
      <c r="AQ109" s="682"/>
      <c r="AR109" s="683"/>
      <c r="AS109" s="41"/>
      <c r="AY109" s="25"/>
      <c r="AZ109" s="25"/>
      <c r="BA109" s="25"/>
      <c r="BB109" s="25"/>
    </row>
    <row r="110" spans="1:54" ht="15" customHeight="1" x14ac:dyDescent="0.2">
      <c r="A110" s="33"/>
      <c r="B110" s="911"/>
      <c r="C110" s="912"/>
      <c r="D110" s="913"/>
      <c r="E110" s="678" t="s">
        <v>178</v>
      </c>
      <c r="F110" s="678"/>
      <c r="G110" s="678"/>
      <c r="H110" s="678"/>
      <c r="I110" s="678"/>
      <c r="J110" s="678"/>
      <c r="K110" s="678"/>
      <c r="L110" s="678"/>
      <c r="M110" s="678"/>
      <c r="N110" s="678"/>
      <c r="O110" s="678"/>
      <c r="P110" s="678"/>
      <c r="Q110" s="678"/>
      <c r="R110" s="678"/>
      <c r="S110" s="678"/>
      <c r="T110" s="678"/>
      <c r="U110" s="678"/>
      <c r="V110" s="678"/>
      <c r="W110" s="678"/>
      <c r="X110" s="678"/>
      <c r="Y110" s="678"/>
      <c r="Z110" s="678"/>
      <c r="AA110" s="678"/>
      <c r="AB110" s="678"/>
      <c r="AC110" s="678"/>
      <c r="AD110" s="663"/>
      <c r="AE110" s="664"/>
      <c r="AF110" s="664"/>
      <c r="AG110" s="665"/>
      <c r="AH110" s="682"/>
      <c r="AI110" s="682"/>
      <c r="AJ110" s="682"/>
      <c r="AK110" s="682"/>
      <c r="AL110" s="682"/>
      <c r="AM110" s="682"/>
      <c r="AN110" s="682"/>
      <c r="AO110" s="682"/>
      <c r="AP110" s="682"/>
      <c r="AQ110" s="682"/>
      <c r="AR110" s="683"/>
      <c r="AS110" s="41"/>
      <c r="AY110" s="25"/>
      <c r="AZ110" s="25"/>
      <c r="BA110" s="25"/>
      <c r="BB110" s="25"/>
    </row>
    <row r="111" spans="1:54" ht="15" customHeight="1" x14ac:dyDescent="0.2">
      <c r="A111" s="33"/>
      <c r="B111" s="911"/>
      <c r="C111" s="912"/>
      <c r="D111" s="913"/>
      <c r="E111" s="679"/>
      <c r="F111" s="679"/>
      <c r="G111" s="679"/>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63"/>
      <c r="AE111" s="664"/>
      <c r="AF111" s="664"/>
      <c r="AG111" s="665"/>
      <c r="AH111" s="682"/>
      <c r="AI111" s="682"/>
      <c r="AJ111" s="682"/>
      <c r="AK111" s="682"/>
      <c r="AL111" s="682"/>
      <c r="AM111" s="682"/>
      <c r="AN111" s="682"/>
      <c r="AO111" s="682"/>
      <c r="AP111" s="682"/>
      <c r="AQ111" s="682"/>
      <c r="AR111" s="683"/>
      <c r="AS111" s="41"/>
      <c r="AY111" s="25"/>
      <c r="AZ111" s="25"/>
      <c r="BA111" s="25"/>
      <c r="BB111" s="25"/>
    </row>
    <row r="112" spans="1:54" ht="15" customHeight="1" x14ac:dyDescent="0.2">
      <c r="A112" s="33"/>
      <c r="B112" s="911"/>
      <c r="C112" s="912"/>
      <c r="D112" s="913"/>
      <c r="E112" s="679"/>
      <c r="F112" s="679"/>
      <c r="G112" s="679"/>
      <c r="H112" s="679"/>
      <c r="I112" s="679"/>
      <c r="J112" s="679"/>
      <c r="K112" s="679"/>
      <c r="L112" s="679"/>
      <c r="M112" s="679"/>
      <c r="N112" s="679"/>
      <c r="O112" s="679"/>
      <c r="P112" s="679"/>
      <c r="Q112" s="679"/>
      <c r="R112" s="679"/>
      <c r="S112" s="679"/>
      <c r="T112" s="679"/>
      <c r="U112" s="679"/>
      <c r="V112" s="679"/>
      <c r="W112" s="679"/>
      <c r="X112" s="679"/>
      <c r="Y112" s="679"/>
      <c r="Z112" s="679"/>
      <c r="AA112" s="679"/>
      <c r="AB112" s="679"/>
      <c r="AC112" s="679"/>
      <c r="AD112" s="663"/>
      <c r="AE112" s="664"/>
      <c r="AF112" s="664"/>
      <c r="AG112" s="665"/>
      <c r="AH112" s="682"/>
      <c r="AI112" s="682"/>
      <c r="AJ112" s="682"/>
      <c r="AK112" s="682"/>
      <c r="AL112" s="682"/>
      <c r="AM112" s="682"/>
      <c r="AN112" s="682"/>
      <c r="AO112" s="682"/>
      <c r="AP112" s="682"/>
      <c r="AQ112" s="682"/>
      <c r="AR112" s="683"/>
      <c r="AS112" s="41"/>
      <c r="AY112" s="25"/>
      <c r="AZ112" s="25"/>
      <c r="BA112" s="25"/>
      <c r="BB112" s="25"/>
    </row>
    <row r="113" spans="1:57" ht="15" customHeight="1" x14ac:dyDescent="0.2">
      <c r="A113" s="33"/>
      <c r="B113" s="911"/>
      <c r="C113" s="912"/>
      <c r="D113" s="913"/>
      <c r="E113" s="679"/>
      <c r="F113" s="679"/>
      <c r="G113" s="679"/>
      <c r="H113" s="679"/>
      <c r="I113" s="679"/>
      <c r="J113" s="679"/>
      <c r="K113" s="679"/>
      <c r="L113" s="679"/>
      <c r="M113" s="679"/>
      <c r="N113" s="679"/>
      <c r="O113" s="679"/>
      <c r="P113" s="679"/>
      <c r="Q113" s="679"/>
      <c r="R113" s="679"/>
      <c r="S113" s="679"/>
      <c r="T113" s="679"/>
      <c r="U113" s="679"/>
      <c r="V113" s="679"/>
      <c r="W113" s="679"/>
      <c r="X113" s="679"/>
      <c r="Y113" s="679"/>
      <c r="Z113" s="679"/>
      <c r="AA113" s="679"/>
      <c r="AB113" s="679"/>
      <c r="AC113" s="679"/>
      <c r="AD113" s="663"/>
      <c r="AE113" s="664"/>
      <c r="AF113" s="664"/>
      <c r="AG113" s="665"/>
      <c r="AH113" s="917"/>
      <c r="AI113" s="917"/>
      <c r="AJ113" s="917"/>
      <c r="AK113" s="917"/>
      <c r="AL113" s="917"/>
      <c r="AM113" s="917"/>
      <c r="AN113" s="917"/>
      <c r="AO113" s="917"/>
      <c r="AP113" s="917"/>
      <c r="AQ113" s="917"/>
      <c r="AR113" s="918"/>
      <c r="AS113" s="104"/>
      <c r="AY113" s="25"/>
      <c r="AZ113" s="25"/>
      <c r="BA113" s="25"/>
      <c r="BB113" s="25"/>
    </row>
    <row r="114" spans="1:57" ht="15" customHeight="1" x14ac:dyDescent="0.2">
      <c r="A114" s="33"/>
      <c r="B114" s="911"/>
      <c r="C114" s="912"/>
      <c r="D114" s="913"/>
      <c r="E114" s="679"/>
      <c r="F114" s="679"/>
      <c r="G114" s="679"/>
      <c r="H114" s="679"/>
      <c r="I114" s="679"/>
      <c r="J114" s="679"/>
      <c r="K114" s="679"/>
      <c r="L114" s="679"/>
      <c r="M114" s="679"/>
      <c r="N114" s="679"/>
      <c r="O114" s="679"/>
      <c r="P114" s="679"/>
      <c r="Q114" s="679"/>
      <c r="R114" s="679"/>
      <c r="S114" s="679"/>
      <c r="T114" s="679"/>
      <c r="U114" s="679"/>
      <c r="V114" s="679"/>
      <c r="W114" s="679"/>
      <c r="X114" s="679"/>
      <c r="Y114" s="679"/>
      <c r="Z114" s="679"/>
      <c r="AA114" s="679"/>
      <c r="AB114" s="679"/>
      <c r="AC114" s="679"/>
      <c r="AD114" s="663"/>
      <c r="AE114" s="664"/>
      <c r="AF114" s="664"/>
      <c r="AG114" s="665"/>
      <c r="AH114" s="917"/>
      <c r="AI114" s="917"/>
      <c r="AJ114" s="917"/>
      <c r="AK114" s="917"/>
      <c r="AL114" s="917"/>
      <c r="AM114" s="917"/>
      <c r="AN114" s="917"/>
      <c r="AO114" s="917"/>
      <c r="AP114" s="917"/>
      <c r="AQ114" s="917"/>
      <c r="AR114" s="918"/>
      <c r="AS114" s="104"/>
      <c r="AY114" s="25"/>
      <c r="AZ114" s="25"/>
      <c r="BA114" s="25"/>
      <c r="BB114" s="25"/>
    </row>
    <row r="115" spans="1:57" ht="15" customHeight="1" thickBot="1" x14ac:dyDescent="0.25">
      <c r="A115" s="33"/>
      <c r="B115" s="911"/>
      <c r="C115" s="912"/>
      <c r="D115" s="913"/>
      <c r="E115" s="679"/>
      <c r="F115" s="679"/>
      <c r="G115" s="679"/>
      <c r="H115" s="679"/>
      <c r="I115" s="679"/>
      <c r="J115" s="679"/>
      <c r="K115" s="679"/>
      <c r="L115" s="679"/>
      <c r="M115" s="679"/>
      <c r="N115" s="679"/>
      <c r="O115" s="679"/>
      <c r="P115" s="679"/>
      <c r="Q115" s="679"/>
      <c r="R115" s="679"/>
      <c r="S115" s="679"/>
      <c r="T115" s="679"/>
      <c r="U115" s="679"/>
      <c r="V115" s="679"/>
      <c r="W115" s="679"/>
      <c r="X115" s="679"/>
      <c r="Y115" s="679"/>
      <c r="Z115" s="679"/>
      <c r="AA115" s="679"/>
      <c r="AB115" s="679"/>
      <c r="AC115" s="679"/>
      <c r="AD115" s="666"/>
      <c r="AE115" s="667"/>
      <c r="AF115" s="667"/>
      <c r="AG115" s="668"/>
      <c r="AH115" s="672"/>
      <c r="AI115" s="672"/>
      <c r="AJ115" s="672"/>
      <c r="AK115" s="672"/>
      <c r="AL115" s="672"/>
      <c r="AM115" s="672"/>
      <c r="AN115" s="672"/>
      <c r="AO115" s="672"/>
      <c r="AP115" s="672"/>
      <c r="AQ115" s="672"/>
      <c r="AR115" s="673"/>
      <c r="AS115" s="104"/>
      <c r="AY115" s="25"/>
      <c r="AZ115" s="25"/>
      <c r="BA115" s="25"/>
      <c r="BB115" s="25"/>
    </row>
    <row r="116" spans="1:57" ht="18.75" customHeight="1" thickTop="1" thickBot="1" x14ac:dyDescent="0.25">
      <c r="A116" s="33"/>
      <c r="B116" s="914"/>
      <c r="C116" s="915"/>
      <c r="D116" s="916"/>
      <c r="E116" s="676" t="s">
        <v>179</v>
      </c>
      <c r="F116" s="676"/>
      <c r="G116" s="676"/>
      <c r="H116" s="676"/>
      <c r="I116" s="676"/>
      <c r="J116" s="676"/>
      <c r="K116" s="676"/>
      <c r="L116" s="676"/>
      <c r="M116" s="676"/>
      <c r="N116" s="676"/>
      <c r="O116" s="676"/>
      <c r="P116" s="676"/>
      <c r="Q116" s="676"/>
      <c r="R116" s="676"/>
      <c r="S116" s="676"/>
      <c r="T116" s="676"/>
      <c r="U116" s="676"/>
      <c r="V116" s="676"/>
      <c r="W116" s="676"/>
      <c r="X116" s="676"/>
      <c r="Y116" s="676"/>
      <c r="Z116" s="676"/>
      <c r="AA116" s="676"/>
      <c r="AB116" s="676"/>
      <c r="AC116" s="676"/>
      <c r="AD116" s="716">
        <f>SUM(AD108:AG115)</f>
        <v>0</v>
      </c>
      <c r="AE116" s="717"/>
      <c r="AF116" s="717"/>
      <c r="AG116" s="718"/>
      <c r="AH116" s="723"/>
      <c r="AI116" s="723"/>
      <c r="AJ116" s="723"/>
      <c r="AK116" s="723"/>
      <c r="AL116" s="723"/>
      <c r="AM116" s="723"/>
      <c r="AN116" s="723"/>
      <c r="AO116" s="723"/>
      <c r="AP116" s="723"/>
      <c r="AQ116" s="723"/>
      <c r="AR116" s="724"/>
      <c r="AS116" s="53"/>
      <c r="AY116" s="25"/>
      <c r="AZ116" s="25"/>
      <c r="BA116" s="25"/>
      <c r="BB116" s="25"/>
    </row>
    <row r="117" spans="1:57" ht="15" customHeight="1" thickBot="1" x14ac:dyDescent="0.25">
      <c r="A117" s="33"/>
      <c r="B117" s="64"/>
      <c r="C117" s="64"/>
      <c r="D117" s="64"/>
      <c r="E117" s="37"/>
      <c r="F117" s="37"/>
      <c r="G117" s="37"/>
      <c r="H117" s="37"/>
      <c r="I117" s="37"/>
      <c r="J117" s="37"/>
      <c r="K117" s="37"/>
      <c r="L117" s="37"/>
      <c r="M117" s="37"/>
      <c r="N117" s="37"/>
      <c r="O117" s="37"/>
      <c r="P117" s="37"/>
      <c r="Q117" s="37"/>
      <c r="R117" s="37"/>
      <c r="S117" s="37"/>
      <c r="T117" s="37"/>
      <c r="U117" s="37"/>
      <c r="V117" s="37"/>
      <c r="W117" s="37"/>
      <c r="X117" s="37"/>
      <c r="Y117" s="37"/>
      <c r="Z117" s="58"/>
      <c r="AA117" s="58"/>
      <c r="AB117" s="58"/>
      <c r="AC117" s="58"/>
      <c r="AD117" s="62"/>
      <c r="AE117" s="54"/>
      <c r="AF117" s="54"/>
      <c r="AG117" s="63"/>
      <c r="AH117" s="54"/>
      <c r="AI117" s="54"/>
      <c r="AJ117" s="54"/>
      <c r="AK117" s="54"/>
      <c r="AL117" s="54"/>
      <c r="AM117" s="54"/>
      <c r="AN117" s="54"/>
      <c r="AO117" s="55"/>
      <c r="AP117" s="104"/>
      <c r="AQ117" s="104"/>
      <c r="AR117" s="104"/>
      <c r="AS117" s="104"/>
      <c r="AT117" s="104"/>
      <c r="AU117" s="104"/>
      <c r="AV117" s="104"/>
      <c r="AW117" s="104"/>
      <c r="AX117" s="104"/>
    </row>
    <row r="118" spans="1:57" ht="21" customHeight="1" thickTop="1" thickBot="1" x14ac:dyDescent="0.25">
      <c r="A118" s="33"/>
      <c r="B118" s="674" t="s">
        <v>213</v>
      </c>
      <c r="C118" s="675"/>
      <c r="D118" s="675"/>
      <c r="E118" s="675"/>
      <c r="F118" s="675"/>
      <c r="G118" s="675"/>
      <c r="H118" s="675"/>
      <c r="I118" s="675"/>
      <c r="J118" s="675"/>
      <c r="K118" s="675"/>
      <c r="L118" s="675"/>
      <c r="M118" s="675"/>
      <c r="N118" s="675"/>
      <c r="O118" s="675"/>
      <c r="P118" s="675"/>
      <c r="Q118" s="675"/>
      <c r="R118" s="675"/>
      <c r="S118" s="675"/>
      <c r="T118" s="675"/>
      <c r="U118" s="675"/>
      <c r="V118" s="675"/>
      <c r="W118" s="675"/>
      <c r="X118" s="675"/>
      <c r="Y118" s="675"/>
      <c r="Z118" s="675"/>
      <c r="AA118" s="675"/>
      <c r="AB118" s="675"/>
      <c r="AC118" s="675"/>
      <c r="AD118" s="669">
        <f>AD103-AD116</f>
        <v>0</v>
      </c>
      <c r="AE118" s="670"/>
      <c r="AF118" s="670"/>
      <c r="AG118" s="671"/>
      <c r="AH118" s="59"/>
      <c r="BB118" s="33"/>
      <c r="BC118" s="33"/>
      <c r="BD118" s="33"/>
      <c r="BE118" s="33"/>
    </row>
    <row r="119" spans="1:57" x14ac:dyDescent="0.2">
      <c r="A119" s="33"/>
      <c r="B119" s="33"/>
      <c r="C119" s="33"/>
      <c r="D119" s="33"/>
      <c r="E119" s="33"/>
      <c r="F119" s="33"/>
      <c r="G119" s="33"/>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row>
    <row r="120" spans="1:57" ht="14.25" customHeight="1" x14ac:dyDescent="0.2">
      <c r="A120" s="33"/>
      <c r="B120" s="38"/>
      <c r="C120" s="33"/>
      <c r="D120" s="33"/>
      <c r="E120" s="33"/>
      <c r="F120" s="33"/>
      <c r="G120" s="33"/>
      <c r="H120" s="33"/>
      <c r="I120" s="33"/>
      <c r="J120" s="33"/>
      <c r="K120" s="33"/>
      <c r="L120" s="33"/>
      <c r="M120" s="33"/>
      <c r="N120" s="33"/>
      <c r="O120" s="33"/>
      <c r="P120" s="33"/>
      <c r="Q120" s="33"/>
      <c r="R120" s="33"/>
      <c r="S120" s="33"/>
      <c r="T120" s="31" t="s">
        <v>214</v>
      </c>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row>
    <row r="121" spans="1:57" ht="14.25" customHeight="1" x14ac:dyDescent="0.2">
      <c r="A121" s="33"/>
      <c r="B121" s="38"/>
      <c r="C121" s="33"/>
      <c r="D121" s="33"/>
      <c r="E121" s="33"/>
      <c r="F121" s="33"/>
      <c r="G121" s="33"/>
      <c r="H121" s="33"/>
      <c r="I121" s="33"/>
      <c r="J121" s="33"/>
      <c r="K121" s="33"/>
      <c r="L121" s="33"/>
      <c r="M121" s="33"/>
      <c r="N121" s="33"/>
      <c r="O121" s="33"/>
      <c r="P121" s="33"/>
      <c r="Q121" s="33"/>
      <c r="R121" s="33"/>
      <c r="S121" s="33"/>
      <c r="T121" s="928"/>
      <c r="U121" s="928"/>
      <c r="V121" s="928"/>
      <c r="W121" s="928"/>
      <c r="X121" s="928"/>
      <c r="Y121" s="928"/>
      <c r="Z121" s="905" t="s">
        <v>94</v>
      </c>
      <c r="AA121" s="905"/>
      <c r="AB121" s="905"/>
      <c r="AC121" s="905"/>
      <c r="AD121" s="905" t="s">
        <v>21</v>
      </c>
      <c r="AE121" s="905"/>
      <c r="AF121" s="905"/>
      <c r="AG121" s="905"/>
      <c r="AH121" s="905" t="s">
        <v>24</v>
      </c>
      <c r="AI121" s="905"/>
      <c r="AJ121" s="905"/>
      <c r="AK121" s="905"/>
      <c r="AL121" s="905" t="s">
        <v>18</v>
      </c>
      <c r="AM121" s="905"/>
      <c r="AN121" s="905"/>
      <c r="AO121" s="905"/>
      <c r="AP121" s="905" t="s">
        <v>22</v>
      </c>
      <c r="AQ121" s="905"/>
      <c r="AR121" s="905"/>
      <c r="AS121" s="905"/>
      <c r="AT121" s="905" t="s">
        <v>25</v>
      </c>
      <c r="AU121" s="905"/>
      <c r="AV121" s="905"/>
      <c r="AW121" s="905"/>
    </row>
    <row r="122" spans="1:57" ht="14.25" customHeight="1" x14ac:dyDescent="0.2">
      <c r="A122" s="33"/>
      <c r="B122" s="38"/>
      <c r="C122" s="33"/>
      <c r="D122" s="33"/>
      <c r="E122" s="33"/>
      <c r="F122" s="33"/>
      <c r="G122" s="33"/>
      <c r="H122" s="33"/>
      <c r="I122" s="33"/>
      <c r="J122" s="33"/>
      <c r="K122" s="33"/>
      <c r="L122" s="33"/>
      <c r="M122" s="33"/>
      <c r="N122" s="33"/>
      <c r="O122" s="33"/>
      <c r="P122" s="33"/>
      <c r="Q122" s="33"/>
      <c r="R122" s="33"/>
      <c r="S122" s="33"/>
      <c r="T122" s="929" t="s">
        <v>215</v>
      </c>
      <c r="U122" s="929"/>
      <c r="V122" s="929"/>
      <c r="W122" s="929"/>
      <c r="X122" s="929"/>
      <c r="Y122" s="929"/>
      <c r="Z122" s="904">
        <f>SUMIF($V$9:$Y$100,Z121,$AD$9:$AG$100)</f>
        <v>0</v>
      </c>
      <c r="AA122" s="904"/>
      <c r="AB122" s="904"/>
      <c r="AC122" s="904"/>
      <c r="AD122" s="904">
        <f t="shared" ref="AD122" si="11">SUMIF($V$9:$Y$100,AD121,$AD$9:$AG$100)</f>
        <v>0</v>
      </c>
      <c r="AE122" s="904"/>
      <c r="AF122" s="904"/>
      <c r="AG122" s="904"/>
      <c r="AH122" s="904">
        <f t="shared" ref="AH122" si="12">SUMIF($V$9:$Y$100,AH121,$AD$9:$AG$100)</f>
        <v>0</v>
      </c>
      <c r="AI122" s="904"/>
      <c r="AJ122" s="904"/>
      <c r="AK122" s="904"/>
      <c r="AL122" s="904">
        <f t="shared" ref="AL122" si="13">SUMIF($V$9:$Y$100,AL121,$AD$9:$AG$100)</f>
        <v>0</v>
      </c>
      <c r="AM122" s="904"/>
      <c r="AN122" s="904"/>
      <c r="AO122" s="904"/>
      <c r="AP122" s="904">
        <f t="shared" ref="AP122" si="14">SUMIF($V$9:$Y$100,AP121,$AD$9:$AG$100)</f>
        <v>0</v>
      </c>
      <c r="AQ122" s="904"/>
      <c r="AR122" s="904"/>
      <c r="AS122" s="904"/>
      <c r="AT122" s="904">
        <f t="shared" ref="AT122" si="15">SUMIF($V$9:$Y$100,AT121,$AD$9:$AG$100)</f>
        <v>0</v>
      </c>
      <c r="AU122" s="904"/>
      <c r="AV122" s="904"/>
      <c r="AW122" s="904"/>
    </row>
    <row r="123" spans="1:57" ht="14.25" customHeight="1" x14ac:dyDescent="0.2">
      <c r="A123" s="33"/>
      <c r="B123" s="38"/>
      <c r="C123" s="33"/>
      <c r="D123" s="33"/>
      <c r="E123" s="33"/>
      <c r="F123" s="33"/>
      <c r="G123" s="33"/>
      <c r="H123" s="33"/>
      <c r="I123" s="33"/>
      <c r="J123" s="33"/>
      <c r="K123" s="33"/>
      <c r="L123" s="33"/>
      <c r="M123" s="33"/>
      <c r="N123" s="33"/>
      <c r="O123" s="33"/>
      <c r="P123" s="33"/>
      <c r="Q123" s="33"/>
      <c r="R123" s="33"/>
      <c r="S123" s="33"/>
      <c r="T123" s="928"/>
      <c r="U123" s="928"/>
      <c r="V123" s="928"/>
      <c r="W123" s="928"/>
      <c r="X123" s="928"/>
      <c r="Y123" s="928"/>
      <c r="Z123" s="905" t="s">
        <v>19</v>
      </c>
      <c r="AA123" s="905"/>
      <c r="AB123" s="905"/>
      <c r="AC123" s="905"/>
      <c r="AD123" s="905" t="s">
        <v>95</v>
      </c>
      <c r="AE123" s="905"/>
      <c r="AF123" s="905"/>
      <c r="AG123" s="905"/>
      <c r="AH123" s="905" t="s">
        <v>96</v>
      </c>
      <c r="AI123" s="905"/>
      <c r="AJ123" s="905"/>
      <c r="AK123" s="905"/>
      <c r="AL123" s="905" t="s">
        <v>20</v>
      </c>
      <c r="AM123" s="905"/>
      <c r="AN123" s="905"/>
      <c r="AO123" s="905"/>
      <c r="AP123" s="905" t="s">
        <v>23</v>
      </c>
      <c r="AQ123" s="905"/>
      <c r="AR123" s="905"/>
      <c r="AS123" s="905"/>
      <c r="AT123" s="906" t="s">
        <v>92</v>
      </c>
      <c r="AU123" s="906"/>
      <c r="AV123" s="906"/>
      <c r="AW123" s="906"/>
    </row>
    <row r="124" spans="1:57" ht="14.25" customHeight="1" x14ac:dyDescent="0.2">
      <c r="A124" s="33"/>
      <c r="B124" s="38"/>
      <c r="C124" s="33"/>
      <c r="D124" s="33"/>
      <c r="E124" s="33"/>
      <c r="F124" s="33"/>
      <c r="G124" s="33"/>
      <c r="H124" s="33"/>
      <c r="I124" s="33"/>
      <c r="J124" s="33"/>
      <c r="K124" s="33"/>
      <c r="L124" s="33"/>
      <c r="M124" s="33"/>
      <c r="N124" s="33"/>
      <c r="O124" s="33"/>
      <c r="P124" s="33"/>
      <c r="Q124" s="33"/>
      <c r="R124" s="33"/>
      <c r="S124" s="33"/>
      <c r="T124" s="929" t="s">
        <v>215</v>
      </c>
      <c r="U124" s="929"/>
      <c r="V124" s="929"/>
      <c r="W124" s="929"/>
      <c r="X124" s="929"/>
      <c r="Y124" s="929"/>
      <c r="Z124" s="904">
        <f>SUMIF($V$9:$Y$100,Z123,$AD$9:$AG$100)</f>
        <v>0</v>
      </c>
      <c r="AA124" s="904"/>
      <c r="AB124" s="904"/>
      <c r="AC124" s="904"/>
      <c r="AD124" s="904">
        <f t="shared" ref="AD124" si="16">SUMIF($V$9:$Y$100,AD123,$AD$9:$AG$100)</f>
        <v>0</v>
      </c>
      <c r="AE124" s="904"/>
      <c r="AF124" s="904"/>
      <c r="AG124" s="904"/>
      <c r="AH124" s="904">
        <f t="shared" ref="AH124" si="17">SUMIF($V$9:$Y$100,AH123,$AD$9:$AG$100)</f>
        <v>0</v>
      </c>
      <c r="AI124" s="904"/>
      <c r="AJ124" s="904"/>
      <c r="AK124" s="904"/>
      <c r="AL124" s="904">
        <f t="shared" ref="AL124" si="18">SUMIF($V$9:$Y$100,AL123,$AD$9:$AG$100)</f>
        <v>0</v>
      </c>
      <c r="AM124" s="904"/>
      <c r="AN124" s="904"/>
      <c r="AO124" s="904"/>
      <c r="AP124" s="904">
        <f t="shared" ref="AP124" si="19">SUMIF($V$9:$Y$100,AP123,$AD$9:$AG$100)</f>
        <v>0</v>
      </c>
      <c r="AQ124" s="904"/>
      <c r="AR124" s="904"/>
      <c r="AS124" s="904"/>
      <c r="AT124" s="907">
        <f>SUM(Z122:AW122,Z124:AS124)</f>
        <v>0</v>
      </c>
      <c r="AU124" s="907"/>
      <c r="AV124" s="907"/>
      <c r="AW124" s="907"/>
    </row>
    <row r="126" spans="1:57" ht="20.100000000000001" customHeight="1" x14ac:dyDescent="0.2"/>
    <row r="127" spans="1:57" ht="20.100000000000001" customHeight="1" x14ac:dyDescent="0.2"/>
    <row r="128" spans="1:57" ht="20.100000000000001" customHeight="1" x14ac:dyDescent="0.2"/>
    <row r="129" ht="20.100000000000001" customHeight="1" x14ac:dyDescent="0.2"/>
    <row r="130" ht="20.100000000000001" customHeight="1" x14ac:dyDescent="0.2"/>
    <row r="131" ht="20.100000000000001" customHeight="1" x14ac:dyDescent="0.2"/>
    <row r="132" ht="20.100000000000001" customHeight="1" x14ac:dyDescent="0.2"/>
    <row r="133" ht="20.100000000000001" customHeight="1" x14ac:dyDescent="0.2"/>
    <row r="134" ht="20.100000000000001" customHeight="1" x14ac:dyDescent="0.2"/>
    <row r="135" ht="20.100000000000001" customHeight="1" x14ac:dyDescent="0.2"/>
    <row r="136" ht="20.100000000000001" customHeight="1" x14ac:dyDescent="0.2"/>
    <row r="137" ht="20.100000000000001" customHeight="1" x14ac:dyDescent="0.2"/>
    <row r="138" ht="20.100000000000001" customHeight="1" x14ac:dyDescent="0.2"/>
    <row r="139" ht="20.100000000000001" customHeight="1" x14ac:dyDescent="0.2"/>
  </sheetData>
  <sheetProtection sheet="1" formatCells="0" formatColumns="0" formatRows="0" insertColumns="0" insertRows="0" insertHyperlinks="0" deleteColumns="0" deleteRows="0" sort="0" autoFilter="0" pivotTables="0"/>
  <mergeCells count="732">
    <mergeCell ref="AH32:AK32"/>
    <mergeCell ref="V31:Y31"/>
    <mergeCell ref="V32:Y32"/>
    <mergeCell ref="A2:AX2"/>
    <mergeCell ref="AL21:AO21"/>
    <mergeCell ref="AL22:AO22"/>
    <mergeCell ref="AL23:AO23"/>
    <mergeCell ref="AL24:AO24"/>
    <mergeCell ref="AL25:AO25"/>
    <mergeCell ref="AH26:AK26"/>
    <mergeCell ref="AL26:AO26"/>
    <mergeCell ref="B9:D103"/>
    <mergeCell ref="AP80:AW80"/>
    <mergeCell ref="AP91:AW91"/>
    <mergeCell ref="AP99:AW99"/>
    <mergeCell ref="AP85:AW85"/>
    <mergeCell ref="AP87:AW87"/>
    <mergeCell ref="AP89:AW89"/>
    <mergeCell ref="AD81:AG81"/>
    <mergeCell ref="AH81:AK81"/>
    <mergeCell ref="AH83:AK83"/>
    <mergeCell ref="AL83:AO83"/>
    <mergeCell ref="AP83:AW83"/>
    <mergeCell ref="AL81:AO81"/>
    <mergeCell ref="T121:Y121"/>
    <mergeCell ref="T122:Y122"/>
    <mergeCell ref="T123:Y123"/>
    <mergeCell ref="T124:Y124"/>
    <mergeCell ref="Z122:AC122"/>
    <mergeCell ref="H25:U25"/>
    <mergeCell ref="H26:U26"/>
    <mergeCell ref="H27:U27"/>
    <mergeCell ref="H28:U28"/>
    <mergeCell ref="H29:U29"/>
    <mergeCell ref="V27:Y27"/>
    <mergeCell ref="V28:Y28"/>
    <mergeCell ref="V29:Y29"/>
    <mergeCell ref="H82:U82"/>
    <mergeCell ref="V82:Y82"/>
    <mergeCell ref="Z123:AC123"/>
    <mergeCell ref="Z124:AC124"/>
    <mergeCell ref="Z72:AC72"/>
    <mergeCell ref="H80:Y80"/>
    <mergeCell ref="Z80:AC80"/>
    <mergeCell ref="H86:U86"/>
    <mergeCell ref="V86:Y86"/>
    <mergeCell ref="Z86:AC86"/>
    <mergeCell ref="H84:U84"/>
    <mergeCell ref="B107:D116"/>
    <mergeCell ref="AL80:AO80"/>
    <mergeCell ref="AD76:AG76"/>
    <mergeCell ref="AH76:AK76"/>
    <mergeCell ref="AL76:AO76"/>
    <mergeCell ref="AD116:AG116"/>
    <mergeCell ref="AH116:AR116"/>
    <mergeCell ref="AH113:AR113"/>
    <mergeCell ref="AH114:AR114"/>
    <mergeCell ref="AD113:AG113"/>
    <mergeCell ref="AL82:AO82"/>
    <mergeCell ref="AP82:AW82"/>
    <mergeCell ref="Z82:AC82"/>
    <mergeCell ref="AP81:AW81"/>
    <mergeCell ref="V81:Y81"/>
    <mergeCell ref="Z81:AC81"/>
    <mergeCell ref="AD82:AG82"/>
    <mergeCell ref="AH82:AK82"/>
    <mergeCell ref="Z76:AC76"/>
    <mergeCell ref="V76:Y76"/>
    <mergeCell ref="H81:U81"/>
    <mergeCell ref="E72:G80"/>
    <mergeCell ref="H72:U72"/>
    <mergeCell ref="V72:Y72"/>
    <mergeCell ref="AT122:AW122"/>
    <mergeCell ref="AP121:AS121"/>
    <mergeCell ref="AT121:AW121"/>
    <mergeCell ref="AL121:AO121"/>
    <mergeCell ref="Z121:AC121"/>
    <mergeCell ref="AD121:AG121"/>
    <mergeCell ref="AH121:AK121"/>
    <mergeCell ref="AD123:AG123"/>
    <mergeCell ref="AD124:AG124"/>
    <mergeCell ref="AH122:AK122"/>
    <mergeCell ref="AL122:AO122"/>
    <mergeCell ref="AP122:AS122"/>
    <mergeCell ref="AH123:AK123"/>
    <mergeCell ref="AH124:AK124"/>
    <mergeCell ref="AL123:AO123"/>
    <mergeCell ref="AL124:AO124"/>
    <mergeCell ref="AP123:AS123"/>
    <mergeCell ref="AP124:AS124"/>
    <mergeCell ref="AD122:AG122"/>
    <mergeCell ref="AT123:AW123"/>
    <mergeCell ref="AT124:AW124"/>
    <mergeCell ref="AP22:AW22"/>
    <mergeCell ref="AP23:AW23"/>
    <mergeCell ref="AP24:AW24"/>
    <mergeCell ref="AP25:AW25"/>
    <mergeCell ref="AP26:AW26"/>
    <mergeCell ref="AP27:AW27"/>
    <mergeCell ref="AP28:AW28"/>
    <mergeCell ref="AP29:AW29"/>
    <mergeCell ref="AH25:AK25"/>
    <mergeCell ref="AL32:AO32"/>
    <mergeCell ref="AP32:AW32"/>
    <mergeCell ref="H31:U31"/>
    <mergeCell ref="Z31:AC31"/>
    <mergeCell ref="AD31:AG31"/>
    <mergeCell ref="AH31:AK31"/>
    <mergeCell ref="AL31:AO31"/>
    <mergeCell ref="AP31:AW31"/>
    <mergeCell ref="AT3:AW3"/>
    <mergeCell ref="H21:U21"/>
    <mergeCell ref="H32:U32"/>
    <mergeCell ref="Z32:AC32"/>
    <mergeCell ref="AD32:AG32"/>
    <mergeCell ref="AL9:AO9"/>
    <mergeCell ref="AP9:AW9"/>
    <mergeCell ref="H10:U10"/>
    <mergeCell ref="V10:Y10"/>
    <mergeCell ref="Z10:AC10"/>
    <mergeCell ref="AD10:AG10"/>
    <mergeCell ref="AH10:AK10"/>
    <mergeCell ref="AL10:AO10"/>
    <mergeCell ref="AP10:AW10"/>
    <mergeCell ref="AP11:AW11"/>
    <mergeCell ref="H12:U12"/>
    <mergeCell ref="B6:D8"/>
    <mergeCell ref="E6:U8"/>
    <mergeCell ref="V6:Y8"/>
    <mergeCell ref="Z6:AO6"/>
    <mergeCell ref="AP6:AW8"/>
    <mergeCell ref="Z7:AC8"/>
    <mergeCell ref="AD7:AG7"/>
    <mergeCell ref="AH7:AO7"/>
    <mergeCell ref="AD8:AG8"/>
    <mergeCell ref="AH8:AK8"/>
    <mergeCell ref="AL8:AO8"/>
    <mergeCell ref="E9:G40"/>
    <mergeCell ref="H9:U9"/>
    <mergeCell ref="V9:Y9"/>
    <mergeCell ref="Z9:AC9"/>
    <mergeCell ref="AD9:AG9"/>
    <mergeCell ref="AH9:AK9"/>
    <mergeCell ref="V21:Y21"/>
    <mergeCell ref="V22:Y22"/>
    <mergeCell ref="V23:Y23"/>
    <mergeCell ref="V24:Y24"/>
    <mergeCell ref="V25:Y25"/>
    <mergeCell ref="V26:Y26"/>
    <mergeCell ref="AD21:AG21"/>
    <mergeCell ref="AD22:AG22"/>
    <mergeCell ref="AD23:AG23"/>
    <mergeCell ref="AD24:AG24"/>
    <mergeCell ref="AD25:AG25"/>
    <mergeCell ref="AD11:AG11"/>
    <mergeCell ref="AH11:AK11"/>
    <mergeCell ref="AH20:AK20"/>
    <mergeCell ref="AH21:AK21"/>
    <mergeCell ref="AH22:AK22"/>
    <mergeCell ref="AH23:AK23"/>
    <mergeCell ref="AH24:AK24"/>
    <mergeCell ref="V12:Y12"/>
    <mergeCell ref="Z12:AC12"/>
    <mergeCell ref="AD12:AG12"/>
    <mergeCell ref="AH12:AK12"/>
    <mergeCell ref="AL12:AO12"/>
    <mergeCell ref="AP12:AW12"/>
    <mergeCell ref="H11:U11"/>
    <mergeCell ref="V11:Y11"/>
    <mergeCell ref="Z11:AC11"/>
    <mergeCell ref="AL11:AO11"/>
    <mergeCell ref="AP13:AW13"/>
    <mergeCell ref="H14:U14"/>
    <mergeCell ref="V14:Y14"/>
    <mergeCell ref="Z14:AC14"/>
    <mergeCell ref="AD14:AG14"/>
    <mergeCell ref="AH14:AK14"/>
    <mergeCell ref="AL14:AO14"/>
    <mergeCell ref="AP14:AW14"/>
    <mergeCell ref="H13:U13"/>
    <mergeCell ref="V13:Y13"/>
    <mergeCell ref="Z13:AC13"/>
    <mergeCell ref="AD13:AG13"/>
    <mergeCell ref="AH13:AK13"/>
    <mergeCell ref="AL13:AO13"/>
    <mergeCell ref="AP15:AW15"/>
    <mergeCell ref="H16:U16"/>
    <mergeCell ref="V16:Y16"/>
    <mergeCell ref="Z16:AC16"/>
    <mergeCell ref="AD16:AG16"/>
    <mergeCell ref="AH16:AK16"/>
    <mergeCell ref="AL16:AO16"/>
    <mergeCell ref="AP16:AW16"/>
    <mergeCell ref="H15:U15"/>
    <mergeCell ref="V15:Y15"/>
    <mergeCell ref="Z15:AC15"/>
    <mergeCell ref="AD15:AG15"/>
    <mergeCell ref="AH15:AK15"/>
    <mergeCell ref="AL15:AO15"/>
    <mergeCell ref="AP17:AW17"/>
    <mergeCell ref="H18:U18"/>
    <mergeCell ref="V18:Y18"/>
    <mergeCell ref="Z18:AC18"/>
    <mergeCell ref="AD18:AG18"/>
    <mergeCell ref="AH18:AK18"/>
    <mergeCell ref="AL18:AO18"/>
    <mergeCell ref="AP18:AW18"/>
    <mergeCell ref="H17:U17"/>
    <mergeCell ref="V17:Y17"/>
    <mergeCell ref="Z17:AC17"/>
    <mergeCell ref="AD17:AG17"/>
    <mergeCell ref="AH17:AK17"/>
    <mergeCell ref="AL17:AO17"/>
    <mergeCell ref="AP19:AW19"/>
    <mergeCell ref="H20:U20"/>
    <mergeCell ref="V20:Y20"/>
    <mergeCell ref="Z20:AC20"/>
    <mergeCell ref="AD20:AG20"/>
    <mergeCell ref="AP20:AW20"/>
    <mergeCell ref="H19:U19"/>
    <mergeCell ref="V19:Y19"/>
    <mergeCell ref="Z19:AC19"/>
    <mergeCell ref="AD19:AG19"/>
    <mergeCell ref="AH19:AK19"/>
    <mergeCell ref="AL19:AO19"/>
    <mergeCell ref="AL20:AO20"/>
    <mergeCell ref="AP21:AW21"/>
    <mergeCell ref="H30:U30"/>
    <mergeCell ref="V30:Y30"/>
    <mergeCell ref="Z30:AC30"/>
    <mergeCell ref="AD30:AG30"/>
    <mergeCell ref="AH30:AK30"/>
    <mergeCell ref="AL30:AO30"/>
    <mergeCell ref="AP30:AW30"/>
    <mergeCell ref="AD26:AG26"/>
    <mergeCell ref="AD27:AG27"/>
    <mergeCell ref="AD28:AG28"/>
    <mergeCell ref="AD29:AG29"/>
    <mergeCell ref="Z21:AC21"/>
    <mergeCell ref="Z22:AC22"/>
    <mergeCell ref="Z23:AC23"/>
    <mergeCell ref="Z24:AC24"/>
    <mergeCell ref="Z25:AC25"/>
    <mergeCell ref="Z26:AC26"/>
    <mergeCell ref="Z27:AC27"/>
    <mergeCell ref="Z28:AC28"/>
    <mergeCell ref="Z29:AC29"/>
    <mergeCell ref="H22:U22"/>
    <mergeCell ref="H23:U23"/>
    <mergeCell ref="H24:U24"/>
    <mergeCell ref="AL34:AO34"/>
    <mergeCell ref="AP34:AW34"/>
    <mergeCell ref="H33:U33"/>
    <mergeCell ref="Z33:AC33"/>
    <mergeCell ref="AD33:AG33"/>
    <mergeCell ref="AH33:AK33"/>
    <mergeCell ref="AL33:AO33"/>
    <mergeCell ref="AP33:AW33"/>
    <mergeCell ref="V33:Y33"/>
    <mergeCell ref="V34:Y34"/>
    <mergeCell ref="Z34:AC34"/>
    <mergeCell ref="AD34:AG34"/>
    <mergeCell ref="AH34:AK34"/>
    <mergeCell ref="H34:U34"/>
    <mergeCell ref="AL36:AO36"/>
    <mergeCell ref="AP36:AW36"/>
    <mergeCell ref="H35:U35"/>
    <mergeCell ref="Z35:AC35"/>
    <mergeCell ref="AD35:AG35"/>
    <mergeCell ref="AH35:AK35"/>
    <mergeCell ref="AL35:AO35"/>
    <mergeCell ref="AP35:AW35"/>
    <mergeCell ref="V35:Y35"/>
    <mergeCell ref="V36:Y36"/>
    <mergeCell ref="H36:U36"/>
    <mergeCell ref="Z36:AC36"/>
    <mergeCell ref="AD36:AG36"/>
    <mergeCell ref="AH36:AK36"/>
    <mergeCell ref="AL38:AO38"/>
    <mergeCell ref="AP38:AW38"/>
    <mergeCell ref="H37:U37"/>
    <mergeCell ref="Z37:AC37"/>
    <mergeCell ref="AD37:AG37"/>
    <mergeCell ref="AH37:AK37"/>
    <mergeCell ref="AL37:AO37"/>
    <mergeCell ref="AP37:AW37"/>
    <mergeCell ref="V37:Y37"/>
    <mergeCell ref="V38:Y38"/>
    <mergeCell ref="H38:U38"/>
    <mergeCell ref="Z38:AC38"/>
    <mergeCell ref="AD38:AG38"/>
    <mergeCell ref="AH38:AK38"/>
    <mergeCell ref="AL40:AO40"/>
    <mergeCell ref="AP40:AW40"/>
    <mergeCell ref="H39:U39"/>
    <mergeCell ref="Z39:AC39"/>
    <mergeCell ref="AD39:AG39"/>
    <mergeCell ref="AH39:AK39"/>
    <mergeCell ref="AL39:AO39"/>
    <mergeCell ref="AP39:AW39"/>
    <mergeCell ref="V39:Y39"/>
    <mergeCell ref="H40:Y40"/>
    <mergeCell ref="Z40:AC40"/>
    <mergeCell ref="AD40:AG40"/>
    <mergeCell ref="AH40:AK40"/>
    <mergeCell ref="E41:G58"/>
    <mergeCell ref="H41:U41"/>
    <mergeCell ref="V41:Y41"/>
    <mergeCell ref="Z41:AC41"/>
    <mergeCell ref="AD41:AG41"/>
    <mergeCell ref="AH41:AK41"/>
    <mergeCell ref="H43:U43"/>
    <mergeCell ref="V43:Y43"/>
    <mergeCell ref="Z43:AC43"/>
    <mergeCell ref="AD43:AG43"/>
    <mergeCell ref="V53:Y53"/>
    <mergeCell ref="V54:Y54"/>
    <mergeCell ref="V55:Y55"/>
    <mergeCell ref="V56:Y56"/>
    <mergeCell ref="V57:Y57"/>
    <mergeCell ref="AH43:AK43"/>
    <mergeCell ref="H54:U54"/>
    <mergeCell ref="Z54:AC54"/>
    <mergeCell ref="AD54:AG54"/>
    <mergeCell ref="AH54:AK54"/>
    <mergeCell ref="H58:Y58"/>
    <mergeCell ref="Z58:AC58"/>
    <mergeCell ref="AD58:AG58"/>
    <mergeCell ref="AH58:AK58"/>
    <mergeCell ref="AL41:AO41"/>
    <mergeCell ref="AP41:AW41"/>
    <mergeCell ref="H42:U42"/>
    <mergeCell ref="V42:Y42"/>
    <mergeCell ref="Z42:AC42"/>
    <mergeCell ref="AD42:AG42"/>
    <mergeCell ref="AH42:AK42"/>
    <mergeCell ref="AL42:AO42"/>
    <mergeCell ref="AP42:AW42"/>
    <mergeCell ref="AL43:AO43"/>
    <mergeCell ref="AP43:AW43"/>
    <mergeCell ref="H44:U44"/>
    <mergeCell ref="V44:Y44"/>
    <mergeCell ref="Z44:AC44"/>
    <mergeCell ref="AD44:AG44"/>
    <mergeCell ref="AH44:AK44"/>
    <mergeCell ref="AL44:AO44"/>
    <mergeCell ref="AP44:AW44"/>
    <mergeCell ref="AP45:AW45"/>
    <mergeCell ref="H46:U46"/>
    <mergeCell ref="V46:Y46"/>
    <mergeCell ref="Z46:AC46"/>
    <mergeCell ref="AD46:AG46"/>
    <mergeCell ref="AH46:AK46"/>
    <mergeCell ref="AL46:AO46"/>
    <mergeCell ref="AP46:AW46"/>
    <mergeCell ref="H45:U45"/>
    <mergeCell ref="V45:Y45"/>
    <mergeCell ref="Z45:AC45"/>
    <mergeCell ref="AD45:AG45"/>
    <mergeCell ref="AH45:AK45"/>
    <mergeCell ref="AL45:AO45"/>
    <mergeCell ref="AP47:AW47"/>
    <mergeCell ref="H48:U48"/>
    <mergeCell ref="V48:Y48"/>
    <mergeCell ref="Z48:AC48"/>
    <mergeCell ref="AD48:AG48"/>
    <mergeCell ref="AH48:AK48"/>
    <mergeCell ref="AL48:AO48"/>
    <mergeCell ref="AP48:AW48"/>
    <mergeCell ref="H47:U47"/>
    <mergeCell ref="V47:Y47"/>
    <mergeCell ref="Z47:AC47"/>
    <mergeCell ref="AD47:AG47"/>
    <mergeCell ref="AH47:AK47"/>
    <mergeCell ref="AL47:AO47"/>
    <mergeCell ref="AP49:AW49"/>
    <mergeCell ref="H50:U50"/>
    <mergeCell ref="V50:Y50"/>
    <mergeCell ref="Z50:AC50"/>
    <mergeCell ref="AD50:AG50"/>
    <mergeCell ref="AH50:AK50"/>
    <mergeCell ref="AL50:AO50"/>
    <mergeCell ref="AP50:AW50"/>
    <mergeCell ref="H49:U49"/>
    <mergeCell ref="V49:Y49"/>
    <mergeCell ref="Z49:AC49"/>
    <mergeCell ref="AD49:AG49"/>
    <mergeCell ref="AH49:AK49"/>
    <mergeCell ref="AL49:AO49"/>
    <mergeCell ref="AP51:AW51"/>
    <mergeCell ref="H52:U52"/>
    <mergeCell ref="V52:Y52"/>
    <mergeCell ref="Z52:AC52"/>
    <mergeCell ref="AD52:AG52"/>
    <mergeCell ref="AH52:AK52"/>
    <mergeCell ref="AL52:AO52"/>
    <mergeCell ref="AP52:AW52"/>
    <mergeCell ref="H51:U51"/>
    <mergeCell ref="V51:Y51"/>
    <mergeCell ref="Z51:AC51"/>
    <mergeCell ref="AD51:AG51"/>
    <mergeCell ref="AH51:AK51"/>
    <mergeCell ref="AL51:AO51"/>
    <mergeCell ref="AL54:AO54"/>
    <mergeCell ref="AP54:AW54"/>
    <mergeCell ref="H53:U53"/>
    <mergeCell ref="Z53:AC53"/>
    <mergeCell ref="AD53:AG53"/>
    <mergeCell ref="AH53:AK53"/>
    <mergeCell ref="AL53:AO53"/>
    <mergeCell ref="AP53:AW53"/>
    <mergeCell ref="H56:U56"/>
    <mergeCell ref="Z56:AC56"/>
    <mergeCell ref="AD56:AG56"/>
    <mergeCell ref="AH56:AK56"/>
    <mergeCell ref="AL56:AO56"/>
    <mergeCell ref="AP56:AW56"/>
    <mergeCell ref="H55:U55"/>
    <mergeCell ref="Z55:AC55"/>
    <mergeCell ref="AD55:AG55"/>
    <mergeCell ref="AH55:AK55"/>
    <mergeCell ref="AL55:AO55"/>
    <mergeCell ref="AP55:AW55"/>
    <mergeCell ref="AL58:AO58"/>
    <mergeCell ref="AP58:AW58"/>
    <mergeCell ref="H57:U57"/>
    <mergeCell ref="Z57:AC57"/>
    <mergeCell ref="AD57:AG57"/>
    <mergeCell ref="AH57:AK57"/>
    <mergeCell ref="AL57:AO57"/>
    <mergeCell ref="AP57:AW57"/>
    <mergeCell ref="E59:G71"/>
    <mergeCell ref="H59:U59"/>
    <mergeCell ref="V59:Y59"/>
    <mergeCell ref="Z59:AC59"/>
    <mergeCell ref="AD59:AG59"/>
    <mergeCell ref="AH59:AK59"/>
    <mergeCell ref="H61:U61"/>
    <mergeCell ref="V61:Y61"/>
    <mergeCell ref="Z61:AC61"/>
    <mergeCell ref="AD61:AG61"/>
    <mergeCell ref="AL59:AO59"/>
    <mergeCell ref="AP59:AW59"/>
    <mergeCell ref="H60:U60"/>
    <mergeCell ref="V60:Y60"/>
    <mergeCell ref="Z60:AC60"/>
    <mergeCell ref="AD60:AG60"/>
    <mergeCell ref="AL60:AO60"/>
    <mergeCell ref="AP60:AW60"/>
    <mergeCell ref="AH61:AK61"/>
    <mergeCell ref="AL61:AO61"/>
    <mergeCell ref="AP61:AW61"/>
    <mergeCell ref="H62:U62"/>
    <mergeCell ref="V62:Y62"/>
    <mergeCell ref="Z62:AC62"/>
    <mergeCell ref="AD62:AG62"/>
    <mergeCell ref="AH62:AK62"/>
    <mergeCell ref="AL62:AO62"/>
    <mergeCell ref="AP62:AW62"/>
    <mergeCell ref="AH60:AK60"/>
    <mergeCell ref="AP63:AW63"/>
    <mergeCell ref="H64:U64"/>
    <mergeCell ref="V64:Y64"/>
    <mergeCell ref="Z64:AC64"/>
    <mergeCell ref="AD64:AG64"/>
    <mergeCell ref="AH64:AK64"/>
    <mergeCell ref="AL64:AO64"/>
    <mergeCell ref="AP64:AW64"/>
    <mergeCell ref="H63:U63"/>
    <mergeCell ref="V63:Y63"/>
    <mergeCell ref="Z63:AC63"/>
    <mergeCell ref="AD63:AG63"/>
    <mergeCell ref="AH63:AK63"/>
    <mergeCell ref="AL63:AO63"/>
    <mergeCell ref="AP65:AW65"/>
    <mergeCell ref="H66:U66"/>
    <mergeCell ref="V66:Y66"/>
    <mergeCell ref="Z66:AC66"/>
    <mergeCell ref="AD66:AG66"/>
    <mergeCell ref="AH66:AK66"/>
    <mergeCell ref="AL66:AO66"/>
    <mergeCell ref="AP66:AW66"/>
    <mergeCell ref="H65:U65"/>
    <mergeCell ref="V65:Y65"/>
    <mergeCell ref="Z65:AC65"/>
    <mergeCell ref="AD65:AG65"/>
    <mergeCell ref="AH65:AK65"/>
    <mergeCell ref="AL65:AO65"/>
    <mergeCell ref="AP67:AW67"/>
    <mergeCell ref="H68:U68"/>
    <mergeCell ref="V68:Y68"/>
    <mergeCell ref="Z68:AC68"/>
    <mergeCell ref="AD68:AG68"/>
    <mergeCell ref="AH68:AK68"/>
    <mergeCell ref="AL68:AO68"/>
    <mergeCell ref="AP68:AW68"/>
    <mergeCell ref="H67:U67"/>
    <mergeCell ref="V67:Y67"/>
    <mergeCell ref="Z67:AC67"/>
    <mergeCell ref="AD67:AG67"/>
    <mergeCell ref="AH67:AK67"/>
    <mergeCell ref="AL67:AO67"/>
    <mergeCell ref="AL71:AO71"/>
    <mergeCell ref="AP71:AW71"/>
    <mergeCell ref="AP69:AW69"/>
    <mergeCell ref="H70:U70"/>
    <mergeCell ref="V70:Y70"/>
    <mergeCell ref="Z70:AC70"/>
    <mergeCell ref="AD70:AG70"/>
    <mergeCell ref="AH70:AK70"/>
    <mergeCell ref="AL70:AO70"/>
    <mergeCell ref="AP70:AW70"/>
    <mergeCell ref="H69:U69"/>
    <mergeCell ref="V69:Y69"/>
    <mergeCell ref="Z69:AC69"/>
    <mergeCell ref="AD69:AG69"/>
    <mergeCell ref="AH69:AK69"/>
    <mergeCell ref="AL69:AO69"/>
    <mergeCell ref="H71:Y71"/>
    <mergeCell ref="Z71:AC71"/>
    <mergeCell ref="AD71:AG71"/>
    <mergeCell ref="AH71:AK71"/>
    <mergeCell ref="AD80:AG80"/>
    <mergeCell ref="AH80:AK80"/>
    <mergeCell ref="AH74:AK74"/>
    <mergeCell ref="H77:U77"/>
    <mergeCell ref="V77:Y77"/>
    <mergeCell ref="Z77:AC77"/>
    <mergeCell ref="AD77:AG77"/>
    <mergeCell ref="AH77:AK77"/>
    <mergeCell ref="AL72:AO72"/>
    <mergeCell ref="AD72:AG72"/>
    <mergeCell ref="AH72:AK72"/>
    <mergeCell ref="H74:U74"/>
    <mergeCell ref="V74:Y74"/>
    <mergeCell ref="Z74:AC74"/>
    <mergeCell ref="AD74:AG74"/>
    <mergeCell ref="V78:Y78"/>
    <mergeCell ref="Z78:AC78"/>
    <mergeCell ref="AD78:AG78"/>
    <mergeCell ref="AH78:AK78"/>
    <mergeCell ref="H79:U79"/>
    <mergeCell ref="V79:Y79"/>
    <mergeCell ref="Z79:AC79"/>
    <mergeCell ref="AD79:AG79"/>
    <mergeCell ref="AH79:AK79"/>
    <mergeCell ref="AP72:AW72"/>
    <mergeCell ref="H73:U73"/>
    <mergeCell ref="V73:Y73"/>
    <mergeCell ref="Z73:AC73"/>
    <mergeCell ref="AD73:AG73"/>
    <mergeCell ref="AH73:AK73"/>
    <mergeCell ref="AL73:AO73"/>
    <mergeCell ref="AP73:AW73"/>
    <mergeCell ref="AP76:AW76"/>
    <mergeCell ref="AL74:AO74"/>
    <mergeCell ref="AP74:AW74"/>
    <mergeCell ref="AL79:AO79"/>
    <mergeCell ref="AP79:AW79"/>
    <mergeCell ref="AL78:AO78"/>
    <mergeCell ref="AP78:AW78"/>
    <mergeCell ref="AL77:AO77"/>
    <mergeCell ref="AP77:AW77"/>
    <mergeCell ref="H78:U78"/>
    <mergeCell ref="H75:U75"/>
    <mergeCell ref="V75:Y75"/>
    <mergeCell ref="Z75:AC75"/>
    <mergeCell ref="AD75:AG75"/>
    <mergeCell ref="AH75:AK75"/>
    <mergeCell ref="AL75:AO75"/>
    <mergeCell ref="AP75:AW75"/>
    <mergeCell ref="H76:U76"/>
    <mergeCell ref="AD86:AG86"/>
    <mergeCell ref="AH86:AK86"/>
    <mergeCell ref="AL86:AO86"/>
    <mergeCell ref="AP86:AW86"/>
    <mergeCell ref="H85:U85"/>
    <mergeCell ref="V85:Y85"/>
    <mergeCell ref="Z85:AC85"/>
    <mergeCell ref="AD85:AG85"/>
    <mergeCell ref="AH85:AK85"/>
    <mergeCell ref="AL85:AO85"/>
    <mergeCell ref="V84:Y84"/>
    <mergeCell ref="Z84:AC84"/>
    <mergeCell ref="AD84:AG84"/>
    <mergeCell ref="AH84:AK84"/>
    <mergeCell ref="AL84:AO84"/>
    <mergeCell ref="AP84:AW84"/>
    <mergeCell ref="H83:U83"/>
    <mergeCell ref="V83:Y83"/>
    <mergeCell ref="Z83:AC83"/>
    <mergeCell ref="AD83:AG83"/>
    <mergeCell ref="H88:U88"/>
    <mergeCell ref="V88:Y88"/>
    <mergeCell ref="Z88:AC88"/>
    <mergeCell ref="AD88:AG88"/>
    <mergeCell ref="AH88:AK88"/>
    <mergeCell ref="AL88:AO88"/>
    <mergeCell ref="AP88:AW88"/>
    <mergeCell ref="H87:U87"/>
    <mergeCell ref="V87:Y87"/>
    <mergeCell ref="Z87:AC87"/>
    <mergeCell ref="AD87:AG87"/>
    <mergeCell ref="AH87:AK87"/>
    <mergeCell ref="AL87:AO87"/>
    <mergeCell ref="H90:U90"/>
    <mergeCell ref="V90:Y90"/>
    <mergeCell ref="Z90:AC90"/>
    <mergeCell ref="AD90:AG90"/>
    <mergeCell ref="AH90:AK90"/>
    <mergeCell ref="AL90:AO90"/>
    <mergeCell ref="AP90:AW90"/>
    <mergeCell ref="H89:U89"/>
    <mergeCell ref="V89:Y89"/>
    <mergeCell ref="Z89:AC89"/>
    <mergeCell ref="AD89:AG89"/>
    <mergeCell ref="AH89:AK89"/>
    <mergeCell ref="AL89:AO89"/>
    <mergeCell ref="H92:U92"/>
    <mergeCell ref="V92:Y92"/>
    <mergeCell ref="Z92:AC92"/>
    <mergeCell ref="AD92:AG92"/>
    <mergeCell ref="AH92:AK92"/>
    <mergeCell ref="AL92:AO92"/>
    <mergeCell ref="AP92:AW92"/>
    <mergeCell ref="H91:U91"/>
    <mergeCell ref="V91:Y91"/>
    <mergeCell ref="Z91:AC91"/>
    <mergeCell ref="AD91:AG91"/>
    <mergeCell ref="AH91:AK91"/>
    <mergeCell ref="AL91:AO91"/>
    <mergeCell ref="V95:Y95"/>
    <mergeCell ref="Z95:AC95"/>
    <mergeCell ref="AD95:AG95"/>
    <mergeCell ref="AH95:AK95"/>
    <mergeCell ref="AL95:AO95"/>
    <mergeCell ref="AP93:AW93"/>
    <mergeCell ref="H94:U94"/>
    <mergeCell ref="V94:Y94"/>
    <mergeCell ref="Z94:AC94"/>
    <mergeCell ref="AD94:AG94"/>
    <mergeCell ref="AH94:AK94"/>
    <mergeCell ref="AL94:AO94"/>
    <mergeCell ref="AP94:AW94"/>
    <mergeCell ref="H93:U93"/>
    <mergeCell ref="V93:Y93"/>
    <mergeCell ref="Z93:AC93"/>
    <mergeCell ref="AD93:AG93"/>
    <mergeCell ref="AH93:AK93"/>
    <mergeCell ref="AL93:AO93"/>
    <mergeCell ref="E81:G100"/>
    <mergeCell ref="AP97:AW97"/>
    <mergeCell ref="H98:U98"/>
    <mergeCell ref="V98:Y98"/>
    <mergeCell ref="Z98:AC98"/>
    <mergeCell ref="AD98:AG98"/>
    <mergeCell ref="AH98:AK98"/>
    <mergeCell ref="AL98:AO98"/>
    <mergeCell ref="AP98:AW98"/>
    <mergeCell ref="H97:U97"/>
    <mergeCell ref="V97:Y97"/>
    <mergeCell ref="Z97:AC97"/>
    <mergeCell ref="AD97:AG97"/>
    <mergeCell ref="AH97:AK97"/>
    <mergeCell ref="AL97:AO97"/>
    <mergeCell ref="AP95:AW95"/>
    <mergeCell ref="H96:U96"/>
    <mergeCell ref="V96:Y96"/>
    <mergeCell ref="Z96:AC96"/>
    <mergeCell ref="AD96:AG96"/>
    <mergeCell ref="AH96:AK96"/>
    <mergeCell ref="AL96:AO96"/>
    <mergeCell ref="AP96:AW96"/>
    <mergeCell ref="H95:U95"/>
    <mergeCell ref="H100:Y100"/>
    <mergeCell ref="Z100:AC100"/>
    <mergeCell ref="AD100:AG100"/>
    <mergeCell ref="AH100:AK100"/>
    <mergeCell ref="AL100:AO100"/>
    <mergeCell ref="AP100:AW100"/>
    <mergeCell ref="H99:U99"/>
    <mergeCell ref="V99:Y99"/>
    <mergeCell ref="Z99:AC99"/>
    <mergeCell ref="AD99:AG99"/>
    <mergeCell ref="AH99:AK99"/>
    <mergeCell ref="AL99:AO99"/>
    <mergeCell ref="Q105:S105"/>
    <mergeCell ref="E103:U103"/>
    <mergeCell ref="Z103:AC103"/>
    <mergeCell ref="AD103:AG103"/>
    <mergeCell ref="AH103:AK103"/>
    <mergeCell ref="AL103:AO103"/>
    <mergeCell ref="AP103:AW103"/>
    <mergeCell ref="E107:AC107"/>
    <mergeCell ref="AD107:AG107"/>
    <mergeCell ref="AH107:AR107"/>
    <mergeCell ref="F102:Y102"/>
    <mergeCell ref="Z102:AC102"/>
    <mergeCell ref="AD102:AG102"/>
    <mergeCell ref="AH102:AK102"/>
    <mergeCell ref="AL102:AO102"/>
    <mergeCell ref="AP102:AW102"/>
    <mergeCell ref="E101:Y101"/>
    <mergeCell ref="Z101:AC101"/>
    <mergeCell ref="AD101:AG101"/>
    <mergeCell ref="AH101:AK101"/>
    <mergeCell ref="AL101:AO101"/>
    <mergeCell ref="AP101:AW101"/>
    <mergeCell ref="AD114:AG114"/>
    <mergeCell ref="AD115:AG115"/>
    <mergeCell ref="AD118:AG118"/>
    <mergeCell ref="AH115:AR115"/>
    <mergeCell ref="B118:AC118"/>
    <mergeCell ref="E116:AC116"/>
    <mergeCell ref="E108:AC108"/>
    <mergeCell ref="E109:AC109"/>
    <mergeCell ref="E110:AC110"/>
    <mergeCell ref="E111:AC111"/>
    <mergeCell ref="E113:AC113"/>
    <mergeCell ref="E112:AC112"/>
    <mergeCell ref="E114:AC114"/>
    <mergeCell ref="E115:AC115"/>
    <mergeCell ref="AH108:AR108"/>
    <mergeCell ref="AD109:AG109"/>
    <mergeCell ref="AH109:AR109"/>
    <mergeCell ref="AD108:AG108"/>
    <mergeCell ref="AD110:AG110"/>
    <mergeCell ref="AD112:AG112"/>
    <mergeCell ref="AH112:AR112"/>
    <mergeCell ref="AH110:AR110"/>
    <mergeCell ref="AD111:AG111"/>
    <mergeCell ref="AH111:AR111"/>
  </mergeCells>
  <phoneticPr fontId="3"/>
  <conditionalFormatting sqref="E108:AR115">
    <cfRule type="expression" dxfId="11" priority="1">
      <formula>$Q$105="無"</formula>
    </cfRule>
  </conditionalFormatting>
  <dataValidations count="2">
    <dataValidation type="list" allowBlank="1" showInputMessage="1" showErrorMessage="1" sqref="Q105:S105" xr:uid="{00000000-0002-0000-0700-000000000000}">
      <formula1>"有,無"</formula1>
    </dataValidation>
    <dataValidation type="list" allowBlank="1" showInputMessage="1" showErrorMessage="1" sqref="V9:Y39 V41:Y57 V59:Y70 V72:Y79 V81:Y99" xr:uid="{00000000-0002-0000-0700-000001000000}">
      <formula1>経費区分</formula1>
    </dataValidation>
  </dataValidations>
  <printOptions horizontalCentered="1"/>
  <pageMargins left="0.23622047244094491" right="0.23622047244094491" top="0.35433070866141736" bottom="0.35433070866141736" header="0.31496062992125984" footer="0.31496062992125984"/>
  <pageSetup paperSize="9" scale="56" fitToHeight="0"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AQ165"/>
  <sheetViews>
    <sheetView tabSelected="1" view="pageBreakPreview" topLeftCell="A65" zoomScale="120" zoomScaleNormal="120" zoomScaleSheetLayoutView="120" workbookViewId="0">
      <selection activeCell="AN103" sqref="AN103"/>
    </sheetView>
  </sheetViews>
  <sheetFormatPr defaultColWidth="2.6640625" defaultRowHeight="12" customHeight="1" x14ac:dyDescent="0.15"/>
  <cols>
    <col min="1" max="34" width="2.6640625" style="113"/>
    <col min="35" max="35" width="2.6640625" style="113" customWidth="1"/>
    <col min="36" max="36" width="2.6640625" style="113"/>
    <col min="37" max="37" width="2.6640625" style="113" hidden="1" customWidth="1"/>
    <col min="38" max="38" width="2.6640625" style="113"/>
    <col min="39" max="39" width="0" style="2" hidden="1" customWidth="1"/>
    <col min="40" max="43" width="16.109375" style="1" customWidth="1"/>
    <col min="44" max="16384" width="2.6640625" style="1"/>
  </cols>
  <sheetData>
    <row r="1" spans="1:42" ht="16.2" x14ac:dyDescent="0.15">
      <c r="A1" s="203" t="s">
        <v>0</v>
      </c>
      <c r="B1" s="203"/>
      <c r="C1" s="203"/>
      <c r="D1" s="203"/>
      <c r="E1" s="203"/>
      <c r="F1" s="203"/>
      <c r="G1" s="203"/>
      <c r="H1" s="203"/>
      <c r="I1" s="203"/>
      <c r="J1" s="107"/>
      <c r="K1" s="107"/>
      <c r="L1" s="107"/>
      <c r="M1" s="107"/>
      <c r="N1" s="107"/>
      <c r="O1" s="107"/>
      <c r="P1" s="107"/>
      <c r="Q1" s="107"/>
      <c r="R1" s="107"/>
      <c r="S1" s="107"/>
      <c r="T1" s="107"/>
      <c r="U1" s="107"/>
      <c r="V1" s="107"/>
      <c r="W1" s="107"/>
      <c r="X1" s="107"/>
      <c r="Y1" s="107"/>
      <c r="Z1" s="107"/>
      <c r="AA1" s="107"/>
      <c r="AB1" s="107"/>
      <c r="AC1" s="107"/>
      <c r="AD1" s="107"/>
      <c r="AE1" s="107"/>
      <c r="AF1" s="108" t="s">
        <v>1</v>
      </c>
      <c r="AG1" s="204" t="s">
        <v>66</v>
      </c>
      <c r="AH1" s="205"/>
      <c r="AI1" s="206"/>
      <c r="AJ1" s="107"/>
      <c r="AK1" s="107"/>
      <c r="AL1" s="107"/>
      <c r="AM1" s="1"/>
      <c r="AN1" s="2"/>
    </row>
    <row r="2" spans="1:42" ht="12" customHeight="1" x14ac:dyDescent="0.15">
      <c r="A2" s="107"/>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
      <c r="AN2" s="2"/>
    </row>
    <row r="3" spans="1:42" ht="12" customHeight="1" x14ac:dyDescent="0.15">
      <c r="A3" s="107"/>
      <c r="B3" s="110"/>
      <c r="C3" s="110"/>
      <c r="D3" s="110"/>
      <c r="E3" s="207" t="s">
        <v>389</v>
      </c>
      <c r="F3" s="207"/>
      <c r="G3" s="207"/>
      <c r="H3" s="207"/>
      <c r="I3" s="207"/>
      <c r="J3" s="207"/>
      <c r="K3" s="207"/>
      <c r="L3" s="207"/>
      <c r="M3" s="208" t="s">
        <v>2</v>
      </c>
      <c r="N3" s="208"/>
      <c r="O3" s="208"/>
      <c r="P3" s="208"/>
      <c r="Q3" s="208"/>
      <c r="R3" s="208"/>
      <c r="S3" s="208"/>
      <c r="T3" s="208"/>
      <c r="U3" s="208"/>
      <c r="V3" s="208"/>
      <c r="W3" s="208"/>
      <c r="X3" s="208"/>
      <c r="Y3" s="208"/>
      <c r="Z3" s="208"/>
      <c r="AA3" s="208"/>
      <c r="AB3" s="209" t="s">
        <v>370</v>
      </c>
      <c r="AC3" s="209"/>
      <c r="AD3" s="209"/>
      <c r="AE3" s="209"/>
      <c r="AF3" s="209"/>
      <c r="AG3" s="209"/>
      <c r="AH3" s="107" t="s">
        <v>1</v>
      </c>
      <c r="AI3" s="107"/>
      <c r="AJ3" s="107"/>
      <c r="AK3" s="107" t="str">
        <f>IF(E3="（令和５年度当初）","R5当",IF(E3="（令和４年度第２次補正）","R4補",""))</f>
        <v/>
      </c>
      <c r="AL3" s="111"/>
      <c r="AM3" s="1" t="str">
        <f>IF(E3="（令和６年度当初）","R6当",IF(E3="（令和５年度補正）","R5補",""))</f>
        <v>R5補</v>
      </c>
      <c r="AN3" s="2"/>
    </row>
    <row r="4" spans="1:42" x14ac:dyDescent="0.15">
      <c r="A4" s="107"/>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
      <c r="AN4" s="2"/>
    </row>
    <row r="5" spans="1:42" ht="15" customHeight="1" x14ac:dyDescent="0.15">
      <c r="A5" s="107"/>
      <c r="B5" s="107"/>
      <c r="C5" s="107"/>
      <c r="D5" s="107"/>
      <c r="E5" s="107"/>
      <c r="F5" s="107"/>
      <c r="G5" s="107"/>
      <c r="H5" s="107"/>
      <c r="I5" s="107"/>
      <c r="J5" s="107"/>
      <c r="K5" s="107"/>
      <c r="L5" s="107"/>
      <c r="M5" s="107"/>
      <c r="N5" s="210" t="s">
        <v>3</v>
      </c>
      <c r="O5" s="210"/>
      <c r="P5" s="210"/>
      <c r="Q5" s="210"/>
      <c r="R5" s="210"/>
      <c r="S5" s="210"/>
      <c r="T5" s="211" t="s">
        <v>371</v>
      </c>
      <c r="U5" s="211"/>
      <c r="V5" s="211"/>
      <c r="W5" s="211"/>
      <c r="X5" s="211"/>
      <c r="Y5" s="211"/>
      <c r="Z5" s="211"/>
      <c r="AA5" s="211"/>
      <c r="AB5" s="212" t="s">
        <v>4</v>
      </c>
      <c r="AC5" s="212"/>
      <c r="AD5" s="212"/>
      <c r="AE5" s="212"/>
      <c r="AF5" s="213" t="s">
        <v>372</v>
      </c>
      <c r="AG5" s="213"/>
      <c r="AH5" s="213"/>
      <c r="AI5" s="112" t="s">
        <v>5</v>
      </c>
      <c r="AJ5" s="107"/>
      <c r="AK5" s="107"/>
      <c r="AL5" s="107"/>
      <c r="AM5" s="1"/>
      <c r="AN5" s="2"/>
    </row>
    <row r="6" spans="1:42" ht="15" customHeight="1" x14ac:dyDescent="0.15">
      <c r="N6" s="242" t="s">
        <v>6</v>
      </c>
      <c r="O6" s="242"/>
      <c r="P6" s="242"/>
      <c r="Q6" s="242"/>
      <c r="R6" s="242"/>
      <c r="S6" s="242"/>
      <c r="T6" s="243" t="s">
        <v>373</v>
      </c>
      <c r="U6" s="243"/>
      <c r="V6" s="243"/>
      <c r="W6" s="243"/>
      <c r="X6" s="243"/>
      <c r="Y6" s="243"/>
      <c r="Z6" s="243"/>
      <c r="AA6" s="243"/>
      <c r="AB6" s="243"/>
      <c r="AC6" s="243"/>
      <c r="AD6" s="243"/>
      <c r="AE6" s="243"/>
      <c r="AF6" s="243"/>
      <c r="AG6" s="243"/>
      <c r="AH6" s="243"/>
      <c r="AI6" s="243"/>
      <c r="AM6" s="1"/>
      <c r="AN6" s="2"/>
    </row>
    <row r="7" spans="1:42" ht="12" customHeight="1" thickBot="1" x14ac:dyDescent="0.2">
      <c r="AM7" s="1"/>
      <c r="AN7" s="2"/>
    </row>
    <row r="8" spans="1:42" ht="12" customHeight="1" x14ac:dyDescent="0.15">
      <c r="A8" s="244" t="s">
        <v>7</v>
      </c>
      <c r="B8" s="245"/>
      <c r="C8" s="245"/>
      <c r="D8" s="245"/>
      <c r="E8" s="245"/>
      <c r="F8" s="245"/>
      <c r="G8" s="246"/>
      <c r="H8" s="937" t="s">
        <v>67</v>
      </c>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9"/>
      <c r="AM8" s="1"/>
      <c r="AN8" s="8"/>
      <c r="AO8" s="8"/>
    </row>
    <row r="9" spans="1:42" ht="12" customHeight="1" x14ac:dyDescent="0.15">
      <c r="A9" s="247"/>
      <c r="B9" s="248"/>
      <c r="C9" s="248"/>
      <c r="D9" s="248"/>
      <c r="E9" s="248"/>
      <c r="F9" s="248"/>
      <c r="G9" s="249"/>
      <c r="H9" s="940"/>
      <c r="I9" s="941"/>
      <c r="J9" s="941"/>
      <c r="K9" s="941"/>
      <c r="L9" s="941"/>
      <c r="M9" s="941"/>
      <c r="N9" s="941"/>
      <c r="O9" s="941"/>
      <c r="P9" s="941"/>
      <c r="Q9" s="941"/>
      <c r="R9" s="941"/>
      <c r="S9" s="941"/>
      <c r="T9" s="941"/>
      <c r="U9" s="941"/>
      <c r="V9" s="941"/>
      <c r="W9" s="941"/>
      <c r="X9" s="941"/>
      <c r="Y9" s="941"/>
      <c r="Z9" s="941"/>
      <c r="AA9" s="941"/>
      <c r="AB9" s="941"/>
      <c r="AC9" s="941"/>
      <c r="AD9" s="941"/>
      <c r="AE9" s="941"/>
      <c r="AF9" s="941"/>
      <c r="AG9" s="941"/>
      <c r="AH9" s="941"/>
      <c r="AI9" s="941"/>
      <c r="AJ9" s="942"/>
      <c r="AM9" s="1"/>
    </row>
    <row r="10" spans="1:42" ht="12" customHeight="1" x14ac:dyDescent="0.15">
      <c r="A10" s="256" t="s">
        <v>8</v>
      </c>
      <c r="B10" s="257"/>
      <c r="C10" s="257"/>
      <c r="D10" s="257"/>
      <c r="E10" s="257"/>
      <c r="F10" s="257"/>
      <c r="G10" s="258"/>
      <c r="H10" s="943" t="s">
        <v>68</v>
      </c>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5"/>
      <c r="AM10" s="1"/>
    </row>
    <row r="11" spans="1:42" ht="12" customHeight="1" x14ac:dyDescent="0.15">
      <c r="A11" s="247"/>
      <c r="B11" s="248"/>
      <c r="C11" s="248"/>
      <c r="D11" s="248"/>
      <c r="E11" s="248"/>
      <c r="F11" s="248"/>
      <c r="G11" s="249"/>
      <c r="H11" s="940"/>
      <c r="I11" s="941"/>
      <c r="J11" s="941"/>
      <c r="K11" s="941"/>
      <c r="L11" s="941"/>
      <c r="M11" s="941"/>
      <c r="N11" s="941"/>
      <c r="O11" s="941"/>
      <c r="P11" s="941"/>
      <c r="Q11" s="941"/>
      <c r="R11" s="941"/>
      <c r="S11" s="941"/>
      <c r="T11" s="941"/>
      <c r="U11" s="941"/>
      <c r="V11" s="941"/>
      <c r="W11" s="941"/>
      <c r="X11" s="941"/>
      <c r="Y11" s="941"/>
      <c r="Z11" s="941"/>
      <c r="AA11" s="941"/>
      <c r="AB11" s="941"/>
      <c r="AC11" s="941"/>
      <c r="AD11" s="941"/>
      <c r="AE11" s="941"/>
      <c r="AF11" s="941"/>
      <c r="AG11" s="941"/>
      <c r="AH11" s="941"/>
      <c r="AI11" s="941"/>
      <c r="AJ11" s="942"/>
      <c r="AM11" s="1"/>
      <c r="AN11" s="8"/>
      <c r="AO11" s="8"/>
      <c r="AP11" s="8"/>
    </row>
    <row r="12" spans="1:42" ht="12" customHeight="1" x14ac:dyDescent="0.15">
      <c r="A12" s="214" t="s">
        <v>9</v>
      </c>
      <c r="B12" s="215"/>
      <c r="C12" s="215"/>
      <c r="D12" s="215"/>
      <c r="E12" s="215"/>
      <c r="F12" s="215"/>
      <c r="G12" s="215"/>
      <c r="H12" s="216" t="s">
        <v>189</v>
      </c>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7"/>
      <c r="AM12" s="1"/>
      <c r="AN12" s="8"/>
      <c r="AO12" s="8"/>
      <c r="AP12" s="8"/>
    </row>
    <row r="13" spans="1:42" ht="12" customHeight="1" x14ac:dyDescent="0.15">
      <c r="A13" s="214"/>
      <c r="B13" s="215"/>
      <c r="C13" s="215"/>
      <c r="D13" s="215"/>
      <c r="E13" s="215"/>
      <c r="F13" s="215"/>
      <c r="G13" s="215"/>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7"/>
      <c r="AM13" s="1"/>
      <c r="AN13" s="8"/>
      <c r="AO13" s="8"/>
      <c r="AP13" s="8"/>
    </row>
    <row r="14" spans="1:42" ht="12" customHeight="1" x14ac:dyDescent="0.15">
      <c r="A14" s="214" t="s">
        <v>10</v>
      </c>
      <c r="B14" s="215"/>
      <c r="C14" s="215"/>
      <c r="D14" s="215"/>
      <c r="E14" s="215"/>
      <c r="F14" s="215"/>
      <c r="G14" s="215"/>
      <c r="H14" s="218" t="s">
        <v>374</v>
      </c>
      <c r="I14" s="219"/>
      <c r="J14" s="219"/>
      <c r="K14" s="219"/>
      <c r="L14" s="219"/>
      <c r="M14" s="219"/>
      <c r="N14" s="219"/>
      <c r="O14" s="219"/>
      <c r="P14" s="219"/>
      <c r="Q14" s="219"/>
      <c r="R14" s="219"/>
      <c r="S14" s="219"/>
      <c r="T14" s="219"/>
      <c r="U14" s="219"/>
      <c r="V14" s="219"/>
      <c r="W14" s="219"/>
      <c r="X14" s="219"/>
      <c r="Y14" s="219"/>
      <c r="Z14" s="219"/>
      <c r="AA14" s="219"/>
      <c r="AB14" s="224" t="s">
        <v>11</v>
      </c>
      <c r="AC14" s="225"/>
      <c r="AD14" s="225"/>
      <c r="AE14" s="226"/>
      <c r="AF14" s="233" t="s">
        <v>369</v>
      </c>
      <c r="AG14" s="234"/>
      <c r="AH14" s="234"/>
      <c r="AI14" s="234"/>
      <c r="AJ14" s="235"/>
      <c r="AM14" s="1"/>
      <c r="AN14" s="8"/>
      <c r="AO14" s="8"/>
      <c r="AP14" s="8"/>
    </row>
    <row r="15" spans="1:42" ht="12" customHeight="1" x14ac:dyDescent="0.15">
      <c r="A15" s="214"/>
      <c r="B15" s="215"/>
      <c r="C15" s="215"/>
      <c r="D15" s="215"/>
      <c r="E15" s="215"/>
      <c r="F15" s="215"/>
      <c r="G15" s="215"/>
      <c r="H15" s="220"/>
      <c r="I15" s="221"/>
      <c r="J15" s="221"/>
      <c r="K15" s="221"/>
      <c r="L15" s="221"/>
      <c r="M15" s="221"/>
      <c r="N15" s="221"/>
      <c r="O15" s="221"/>
      <c r="P15" s="221"/>
      <c r="Q15" s="221"/>
      <c r="R15" s="221"/>
      <c r="S15" s="221"/>
      <c r="T15" s="221"/>
      <c r="U15" s="221"/>
      <c r="V15" s="221"/>
      <c r="W15" s="221"/>
      <c r="X15" s="221"/>
      <c r="Y15" s="221"/>
      <c r="Z15" s="221"/>
      <c r="AA15" s="221"/>
      <c r="AB15" s="227"/>
      <c r="AC15" s="228"/>
      <c r="AD15" s="228"/>
      <c r="AE15" s="229"/>
      <c r="AF15" s="236"/>
      <c r="AG15" s="237"/>
      <c r="AH15" s="237"/>
      <c r="AI15" s="237"/>
      <c r="AJ15" s="238"/>
      <c r="AM15" s="1"/>
      <c r="AN15" s="8"/>
      <c r="AO15" s="8"/>
      <c r="AP15" s="8"/>
    </row>
    <row r="16" spans="1:42" ht="12" customHeight="1" x14ac:dyDescent="0.15">
      <c r="A16" s="214"/>
      <c r="B16" s="215"/>
      <c r="C16" s="215"/>
      <c r="D16" s="215"/>
      <c r="E16" s="215"/>
      <c r="F16" s="215"/>
      <c r="G16" s="215"/>
      <c r="H16" s="222"/>
      <c r="I16" s="223"/>
      <c r="J16" s="223"/>
      <c r="K16" s="223"/>
      <c r="L16" s="223"/>
      <c r="M16" s="223"/>
      <c r="N16" s="223"/>
      <c r="O16" s="223"/>
      <c r="P16" s="223"/>
      <c r="Q16" s="223"/>
      <c r="R16" s="223"/>
      <c r="S16" s="223"/>
      <c r="T16" s="223"/>
      <c r="U16" s="223"/>
      <c r="V16" s="223"/>
      <c r="W16" s="223"/>
      <c r="X16" s="223"/>
      <c r="Y16" s="223"/>
      <c r="Z16" s="223"/>
      <c r="AA16" s="223"/>
      <c r="AB16" s="230"/>
      <c r="AC16" s="231"/>
      <c r="AD16" s="231"/>
      <c r="AE16" s="232"/>
      <c r="AF16" s="239"/>
      <c r="AG16" s="240"/>
      <c r="AH16" s="240"/>
      <c r="AI16" s="240"/>
      <c r="AJ16" s="241"/>
      <c r="AM16" s="1"/>
      <c r="AN16" s="8"/>
      <c r="AO16" s="8"/>
      <c r="AP16" s="8"/>
    </row>
    <row r="17" spans="1:42" x14ac:dyDescent="0.15">
      <c r="A17" s="298" t="s">
        <v>12</v>
      </c>
      <c r="B17" s="299"/>
      <c r="C17" s="299"/>
      <c r="D17" s="299"/>
      <c r="E17" s="299"/>
      <c r="F17" s="299"/>
      <c r="G17" s="299"/>
      <c r="H17" s="300">
        <v>45383</v>
      </c>
      <c r="I17" s="301"/>
      <c r="J17" s="301"/>
      <c r="K17" s="301"/>
      <c r="L17" s="301"/>
      <c r="M17" s="301"/>
      <c r="N17" s="301"/>
      <c r="O17" s="301"/>
      <c r="P17" s="301"/>
      <c r="Q17" s="304" t="s">
        <v>13</v>
      </c>
      <c r="R17" s="304"/>
      <c r="S17" s="306">
        <v>45747</v>
      </c>
      <c r="T17" s="306"/>
      <c r="U17" s="306"/>
      <c r="V17" s="306"/>
      <c r="W17" s="306"/>
      <c r="X17" s="306"/>
      <c r="Y17" s="306"/>
      <c r="Z17" s="306"/>
      <c r="AA17" s="306"/>
      <c r="AB17" s="308" t="s">
        <v>14</v>
      </c>
      <c r="AC17" s="309"/>
      <c r="AD17" s="309"/>
      <c r="AE17" s="310"/>
      <c r="AF17" s="314" t="s">
        <v>375</v>
      </c>
      <c r="AG17" s="315"/>
      <c r="AH17" s="318">
        <v>5</v>
      </c>
      <c r="AI17" s="280" t="s">
        <v>15</v>
      </c>
      <c r="AJ17" s="281"/>
      <c r="AM17" s="1"/>
      <c r="AN17" s="8"/>
      <c r="AO17" s="8"/>
      <c r="AP17" s="8"/>
    </row>
    <row r="18" spans="1:42" x14ac:dyDescent="0.15">
      <c r="A18" s="298"/>
      <c r="B18" s="299"/>
      <c r="C18" s="299"/>
      <c r="D18" s="299"/>
      <c r="E18" s="299"/>
      <c r="F18" s="299"/>
      <c r="G18" s="299"/>
      <c r="H18" s="302"/>
      <c r="I18" s="303"/>
      <c r="J18" s="303"/>
      <c r="K18" s="303"/>
      <c r="L18" s="303"/>
      <c r="M18" s="303"/>
      <c r="N18" s="303"/>
      <c r="O18" s="303"/>
      <c r="P18" s="303"/>
      <c r="Q18" s="305"/>
      <c r="R18" s="305"/>
      <c r="S18" s="307"/>
      <c r="T18" s="307"/>
      <c r="U18" s="307"/>
      <c r="V18" s="307"/>
      <c r="W18" s="307"/>
      <c r="X18" s="307"/>
      <c r="Y18" s="307"/>
      <c r="Z18" s="307"/>
      <c r="AA18" s="307"/>
      <c r="AB18" s="311"/>
      <c r="AC18" s="312"/>
      <c r="AD18" s="312"/>
      <c r="AE18" s="313"/>
      <c r="AF18" s="316"/>
      <c r="AG18" s="317"/>
      <c r="AH18" s="319"/>
      <c r="AI18" s="282"/>
      <c r="AJ18" s="283"/>
      <c r="AK18" s="115"/>
      <c r="AL18" s="115"/>
      <c r="AM18" s="1"/>
      <c r="AN18" s="8"/>
      <c r="AO18" s="8"/>
      <c r="AP18" s="8"/>
    </row>
    <row r="19" spans="1:42" ht="12" customHeight="1" x14ac:dyDescent="0.15">
      <c r="A19" s="284" t="s">
        <v>16</v>
      </c>
      <c r="B19" s="225"/>
      <c r="C19" s="225"/>
      <c r="D19" s="225"/>
      <c r="E19" s="225"/>
      <c r="F19" s="225"/>
      <c r="G19" s="285"/>
      <c r="H19" s="288">
        <v>7500000</v>
      </c>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90"/>
      <c r="AI19" s="294" t="s">
        <v>17</v>
      </c>
      <c r="AJ19" s="295"/>
      <c r="AK19" s="116"/>
      <c r="AL19" s="116"/>
      <c r="AM19" s="1"/>
      <c r="AN19" s="8"/>
      <c r="AO19" s="8"/>
      <c r="AP19" s="8"/>
    </row>
    <row r="20" spans="1:42" ht="12" customHeight="1" x14ac:dyDescent="0.15">
      <c r="A20" s="286"/>
      <c r="B20" s="228"/>
      <c r="C20" s="228"/>
      <c r="D20" s="228"/>
      <c r="E20" s="228"/>
      <c r="F20" s="228"/>
      <c r="G20" s="287"/>
      <c r="H20" s="291"/>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3"/>
      <c r="AI20" s="296"/>
      <c r="AJ20" s="297"/>
      <c r="AM20" s="1"/>
      <c r="AN20" s="8"/>
      <c r="AO20" s="8"/>
      <c r="AP20" s="8"/>
    </row>
    <row r="21" spans="1:42" s="7" customFormat="1" ht="12" customHeight="1" x14ac:dyDescent="0.15">
      <c r="A21" s="284" t="s">
        <v>26</v>
      </c>
      <c r="B21" s="225"/>
      <c r="C21" s="225"/>
      <c r="D21" s="225"/>
      <c r="E21" s="225"/>
      <c r="F21" s="225"/>
      <c r="G21" s="285"/>
      <c r="H21" s="954" t="s">
        <v>183</v>
      </c>
      <c r="I21" s="955"/>
      <c r="J21" s="955"/>
      <c r="K21" s="955"/>
      <c r="L21" s="955"/>
      <c r="M21" s="955"/>
      <c r="N21" s="955"/>
      <c r="O21" s="955"/>
      <c r="P21" s="955"/>
      <c r="Q21" s="955"/>
      <c r="R21" s="955"/>
      <c r="S21" s="955"/>
      <c r="T21" s="955"/>
      <c r="U21" s="955"/>
      <c r="V21" s="955"/>
      <c r="W21" s="955"/>
      <c r="X21" s="955"/>
      <c r="Y21" s="955"/>
      <c r="Z21" s="955"/>
      <c r="AA21" s="955"/>
      <c r="AB21" s="955"/>
      <c r="AC21" s="955"/>
      <c r="AD21" s="955"/>
      <c r="AE21" s="955"/>
      <c r="AF21" s="955"/>
      <c r="AG21" s="955"/>
      <c r="AH21" s="955"/>
      <c r="AI21" s="269"/>
      <c r="AJ21" s="270"/>
      <c r="AK21" s="107"/>
      <c r="AL21" s="107"/>
    </row>
    <row r="22" spans="1:42" s="7" customFormat="1" ht="12" customHeight="1" x14ac:dyDescent="0.15">
      <c r="A22" s="286"/>
      <c r="B22" s="228"/>
      <c r="C22" s="228"/>
      <c r="D22" s="228"/>
      <c r="E22" s="228"/>
      <c r="F22" s="228"/>
      <c r="G22" s="287"/>
      <c r="H22" s="271" t="s">
        <v>376</v>
      </c>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3"/>
      <c r="AK22" s="107"/>
      <c r="AL22" s="107"/>
    </row>
    <row r="23" spans="1:42" s="7" customFormat="1" ht="12" customHeight="1" x14ac:dyDescent="0.15">
      <c r="A23" s="286"/>
      <c r="B23" s="228"/>
      <c r="C23" s="228"/>
      <c r="D23" s="228"/>
      <c r="E23" s="228"/>
      <c r="F23" s="228"/>
      <c r="G23" s="287"/>
      <c r="H23" s="271"/>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3"/>
      <c r="AK23" s="107"/>
      <c r="AL23" s="107"/>
    </row>
    <row r="24" spans="1:42" s="7" customFormat="1" ht="12" customHeight="1" x14ac:dyDescent="0.15">
      <c r="A24" s="286"/>
      <c r="B24" s="228"/>
      <c r="C24" s="228"/>
      <c r="D24" s="228"/>
      <c r="E24" s="228"/>
      <c r="F24" s="228"/>
      <c r="G24" s="287"/>
      <c r="H24" s="271"/>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3"/>
      <c r="AK24" s="107"/>
      <c r="AL24" s="107"/>
    </row>
    <row r="25" spans="1:42" s="7" customFormat="1" ht="34.950000000000003" customHeight="1" x14ac:dyDescent="0.15">
      <c r="A25" s="286"/>
      <c r="B25" s="228"/>
      <c r="C25" s="228"/>
      <c r="D25" s="228"/>
      <c r="E25" s="228"/>
      <c r="F25" s="228"/>
      <c r="G25" s="287"/>
      <c r="H25" s="956"/>
      <c r="I25" s="957"/>
      <c r="J25" s="957"/>
      <c r="K25" s="957"/>
      <c r="L25" s="957"/>
      <c r="M25" s="957"/>
      <c r="N25" s="957"/>
      <c r="O25" s="957"/>
      <c r="P25" s="957"/>
      <c r="Q25" s="957"/>
      <c r="R25" s="957"/>
      <c r="S25" s="957"/>
      <c r="T25" s="957"/>
      <c r="U25" s="957"/>
      <c r="V25" s="957"/>
      <c r="W25" s="957"/>
      <c r="X25" s="957"/>
      <c r="Y25" s="957"/>
      <c r="Z25" s="957"/>
      <c r="AA25" s="957"/>
      <c r="AB25" s="957"/>
      <c r="AC25" s="957"/>
      <c r="AD25" s="957"/>
      <c r="AE25" s="957"/>
      <c r="AF25" s="957"/>
      <c r="AG25" s="957"/>
      <c r="AH25" s="957"/>
      <c r="AI25" s="957"/>
      <c r="AJ25" s="958"/>
      <c r="AK25" s="107"/>
      <c r="AL25" s="107"/>
      <c r="AM25" s="9"/>
    </row>
    <row r="26" spans="1:42" s="7" customFormat="1" x14ac:dyDescent="0.15">
      <c r="A26" s="286"/>
      <c r="B26" s="228"/>
      <c r="C26" s="228"/>
      <c r="D26" s="228"/>
      <c r="E26" s="228"/>
      <c r="F26" s="228"/>
      <c r="G26" s="287"/>
      <c r="H26" s="268" t="s">
        <v>49</v>
      </c>
      <c r="I26" s="269"/>
      <c r="J26" s="269"/>
      <c r="K26" s="269"/>
      <c r="L26" s="269"/>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70"/>
      <c r="AK26" s="107"/>
      <c r="AL26" s="107"/>
      <c r="AM26" s="9"/>
    </row>
    <row r="27" spans="1:42" s="7" customFormat="1" ht="12" customHeight="1" x14ac:dyDescent="0.15">
      <c r="A27" s="286"/>
      <c r="B27" s="228"/>
      <c r="C27" s="228"/>
      <c r="D27" s="228"/>
      <c r="E27" s="228"/>
      <c r="F27" s="228"/>
      <c r="G27" s="287"/>
      <c r="H27" s="274" t="s">
        <v>377</v>
      </c>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6"/>
      <c r="AK27" s="107"/>
      <c r="AL27" s="107"/>
      <c r="AM27" s="9"/>
    </row>
    <row r="28" spans="1:42" s="7" customFormat="1" ht="12" customHeight="1" x14ac:dyDescent="0.15">
      <c r="A28" s="286"/>
      <c r="B28" s="228"/>
      <c r="C28" s="228"/>
      <c r="D28" s="228"/>
      <c r="E28" s="228"/>
      <c r="F28" s="228"/>
      <c r="G28" s="287"/>
      <c r="H28" s="274"/>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c r="AK28" s="107"/>
      <c r="AL28" s="107"/>
    </row>
    <row r="29" spans="1:42" s="7" customFormat="1" ht="12" customHeight="1" x14ac:dyDescent="0.15">
      <c r="A29" s="286"/>
      <c r="B29" s="228"/>
      <c r="C29" s="228"/>
      <c r="D29" s="228"/>
      <c r="E29" s="228"/>
      <c r="F29" s="228"/>
      <c r="G29" s="287"/>
      <c r="H29" s="274"/>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c r="AK29" s="107"/>
      <c r="AL29" s="107"/>
    </row>
    <row r="30" spans="1:42" s="7" customFormat="1" ht="12" customHeight="1" x14ac:dyDescent="0.15">
      <c r="A30" s="286"/>
      <c r="B30" s="228"/>
      <c r="C30" s="228"/>
      <c r="D30" s="228"/>
      <c r="E30" s="228"/>
      <c r="F30" s="228"/>
      <c r="G30" s="287"/>
      <c r="H30" s="274"/>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c r="AK30" s="107"/>
      <c r="AL30" s="107"/>
    </row>
    <row r="31" spans="1:42" s="7" customFormat="1" ht="12" customHeight="1" x14ac:dyDescent="0.15">
      <c r="A31" s="286"/>
      <c r="B31" s="228"/>
      <c r="C31" s="228"/>
      <c r="D31" s="228"/>
      <c r="E31" s="228"/>
      <c r="F31" s="228"/>
      <c r="G31" s="287"/>
      <c r="H31" s="274"/>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c r="AK31" s="107"/>
      <c r="AL31" s="107"/>
    </row>
    <row r="32" spans="1:42" s="7" customFormat="1" ht="12" customHeight="1" x14ac:dyDescent="0.15">
      <c r="A32" s="286"/>
      <c r="B32" s="228"/>
      <c r="C32" s="228"/>
      <c r="D32" s="228"/>
      <c r="E32" s="228"/>
      <c r="F32" s="228"/>
      <c r="G32" s="287"/>
      <c r="H32" s="274"/>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6"/>
      <c r="AK32" s="107"/>
      <c r="AL32" s="107"/>
    </row>
    <row r="33" spans="1:43" s="7" customFormat="1" ht="12" customHeight="1" x14ac:dyDescent="0.15">
      <c r="A33" s="286"/>
      <c r="B33" s="228"/>
      <c r="C33" s="228"/>
      <c r="D33" s="228"/>
      <c r="E33" s="228"/>
      <c r="F33" s="228"/>
      <c r="G33" s="287"/>
      <c r="H33" s="274"/>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c r="AK33" s="107"/>
      <c r="AL33" s="107"/>
    </row>
    <row r="34" spans="1:43" s="7" customFormat="1" ht="12" customHeight="1" x14ac:dyDescent="0.15">
      <c r="A34" s="286"/>
      <c r="B34" s="228"/>
      <c r="C34" s="228"/>
      <c r="D34" s="228"/>
      <c r="E34" s="228"/>
      <c r="F34" s="228"/>
      <c r="G34" s="287"/>
      <c r="H34" s="274"/>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c r="AK34" s="107"/>
      <c r="AL34" s="107"/>
    </row>
    <row r="35" spans="1:43" s="7" customFormat="1" ht="12" customHeight="1" x14ac:dyDescent="0.15">
      <c r="A35" s="952"/>
      <c r="B35" s="231"/>
      <c r="C35" s="231"/>
      <c r="D35" s="231"/>
      <c r="E35" s="231"/>
      <c r="F35" s="231"/>
      <c r="G35" s="953"/>
      <c r="H35" s="274"/>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c r="AK35" s="107"/>
      <c r="AL35" s="107"/>
    </row>
    <row r="36" spans="1:43" s="2" customFormat="1" ht="12" customHeight="1" x14ac:dyDescent="0.15">
      <c r="A36" s="959" t="s">
        <v>27</v>
      </c>
      <c r="B36" s="960"/>
      <c r="C36" s="961" t="s">
        <v>106</v>
      </c>
      <c r="D36" s="962"/>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3"/>
      <c r="AK36" s="113"/>
      <c r="AL36" s="113"/>
      <c r="AN36" s="1"/>
      <c r="AO36" s="1"/>
      <c r="AP36" s="1"/>
      <c r="AQ36" s="1"/>
    </row>
    <row r="37" spans="1:43" s="2" customFormat="1" ht="12" customHeight="1" x14ac:dyDescent="0.15">
      <c r="A37" s="349"/>
      <c r="B37" s="350"/>
      <c r="C37" s="949" t="s">
        <v>107</v>
      </c>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1"/>
      <c r="AK37" s="113"/>
      <c r="AL37" s="113"/>
      <c r="AN37" s="1"/>
      <c r="AO37" s="1"/>
      <c r="AP37" s="1"/>
      <c r="AQ37" s="1"/>
    </row>
    <row r="38" spans="1:43" s="2" customFormat="1" ht="12" customHeight="1" x14ac:dyDescent="0.15">
      <c r="A38" s="349"/>
      <c r="B38" s="350"/>
      <c r="C38" s="964" t="s">
        <v>108</v>
      </c>
      <c r="D38" s="964"/>
      <c r="E38" s="964"/>
      <c r="F38" s="946"/>
      <c r="G38" s="946"/>
      <c r="H38" s="947" t="s">
        <v>109</v>
      </c>
      <c r="I38" s="947"/>
      <c r="J38" s="947"/>
      <c r="K38" s="947"/>
      <c r="L38" s="947"/>
      <c r="M38" s="947"/>
      <c r="N38" s="947"/>
      <c r="O38" s="947"/>
      <c r="P38" s="946"/>
      <c r="Q38" s="946"/>
      <c r="R38" s="947" t="s">
        <v>110</v>
      </c>
      <c r="S38" s="947"/>
      <c r="T38" s="947"/>
      <c r="U38" s="947"/>
      <c r="V38" s="948"/>
      <c r="W38" s="948"/>
      <c r="X38" s="948"/>
      <c r="Y38" s="948"/>
      <c r="Z38" s="948"/>
      <c r="AA38" s="948"/>
      <c r="AB38" s="948"/>
      <c r="AC38" s="948"/>
      <c r="AD38" s="948"/>
      <c r="AE38" s="948"/>
      <c r="AF38" s="948"/>
      <c r="AG38" s="948"/>
      <c r="AH38" s="948"/>
      <c r="AI38" s="948"/>
      <c r="AJ38" s="141"/>
      <c r="AK38" s="1" t="b">
        <v>0</v>
      </c>
      <c r="AL38" s="113"/>
      <c r="AN38" s="1"/>
      <c r="AO38" s="1"/>
      <c r="AP38" s="1"/>
      <c r="AQ38" s="1"/>
    </row>
    <row r="39" spans="1:43" ht="12" customHeight="1" x14ac:dyDescent="0.15">
      <c r="A39" s="349"/>
      <c r="B39" s="350"/>
      <c r="C39" s="964"/>
      <c r="D39" s="964"/>
      <c r="E39" s="964"/>
      <c r="F39" s="946"/>
      <c r="G39" s="946"/>
      <c r="H39" s="947"/>
      <c r="I39" s="947"/>
      <c r="J39" s="947"/>
      <c r="K39" s="947"/>
      <c r="L39" s="947"/>
      <c r="M39" s="947"/>
      <c r="N39" s="947"/>
      <c r="O39" s="947"/>
      <c r="P39" s="946"/>
      <c r="Q39" s="946"/>
      <c r="R39" s="947"/>
      <c r="S39" s="947"/>
      <c r="T39" s="947"/>
      <c r="U39" s="947"/>
      <c r="V39" s="948"/>
      <c r="W39" s="948"/>
      <c r="X39" s="948"/>
      <c r="Y39" s="948"/>
      <c r="Z39" s="948"/>
      <c r="AA39" s="948"/>
      <c r="AB39" s="948"/>
      <c r="AC39" s="948"/>
      <c r="AD39" s="948"/>
      <c r="AE39" s="948"/>
      <c r="AF39" s="948"/>
      <c r="AG39" s="948"/>
      <c r="AH39" s="948"/>
      <c r="AI39" s="948"/>
      <c r="AJ39" s="141"/>
    </row>
    <row r="40" spans="1:43" ht="12" customHeight="1" x14ac:dyDescent="0.15">
      <c r="A40" s="349"/>
      <c r="B40" s="350"/>
      <c r="C40" s="964" t="s">
        <v>111</v>
      </c>
      <c r="D40" s="964"/>
      <c r="E40" s="964"/>
      <c r="F40" s="946"/>
      <c r="G40" s="946"/>
      <c r="H40" s="947" t="s">
        <v>112</v>
      </c>
      <c r="I40" s="947"/>
      <c r="J40" s="947"/>
      <c r="K40" s="947"/>
      <c r="L40" s="947"/>
      <c r="M40" s="947"/>
      <c r="N40" s="947"/>
      <c r="O40" s="947"/>
      <c r="P40" s="946"/>
      <c r="Q40" s="946"/>
      <c r="R40" s="947" t="s">
        <v>110</v>
      </c>
      <c r="S40" s="947"/>
      <c r="T40" s="947"/>
      <c r="U40" s="947"/>
      <c r="V40" s="948"/>
      <c r="W40" s="948"/>
      <c r="X40" s="948"/>
      <c r="Y40" s="948"/>
      <c r="Z40" s="948"/>
      <c r="AA40" s="948"/>
      <c r="AB40" s="948"/>
      <c r="AC40" s="948"/>
      <c r="AD40" s="948"/>
      <c r="AE40" s="948"/>
      <c r="AF40" s="948"/>
      <c r="AG40" s="948"/>
      <c r="AH40" s="948"/>
      <c r="AI40" s="948"/>
      <c r="AJ40" s="141"/>
      <c r="AK40" s="1" t="b">
        <v>0</v>
      </c>
    </row>
    <row r="41" spans="1:43" ht="12" customHeight="1" x14ac:dyDescent="0.15">
      <c r="A41" s="349"/>
      <c r="B41" s="350"/>
      <c r="C41" s="964"/>
      <c r="D41" s="964"/>
      <c r="E41" s="964"/>
      <c r="F41" s="946"/>
      <c r="G41" s="946"/>
      <c r="H41" s="947"/>
      <c r="I41" s="947"/>
      <c r="J41" s="947"/>
      <c r="K41" s="947"/>
      <c r="L41" s="947"/>
      <c r="M41" s="947"/>
      <c r="N41" s="947"/>
      <c r="O41" s="947"/>
      <c r="P41" s="946"/>
      <c r="Q41" s="946"/>
      <c r="R41" s="947"/>
      <c r="S41" s="947"/>
      <c r="T41" s="947"/>
      <c r="U41" s="947"/>
      <c r="V41" s="948"/>
      <c r="W41" s="948"/>
      <c r="X41" s="948"/>
      <c r="Y41" s="948"/>
      <c r="Z41" s="948"/>
      <c r="AA41" s="948"/>
      <c r="AB41" s="948"/>
      <c r="AC41" s="948"/>
      <c r="AD41" s="948"/>
      <c r="AE41" s="948"/>
      <c r="AF41" s="948"/>
      <c r="AG41" s="948"/>
      <c r="AH41" s="948"/>
      <c r="AI41" s="948"/>
      <c r="AJ41" s="141"/>
    </row>
    <row r="42" spans="1:43" ht="12" customHeight="1" x14ac:dyDescent="0.15">
      <c r="A42" s="349"/>
      <c r="B42" s="350"/>
      <c r="C42" s="949" t="s">
        <v>113</v>
      </c>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1"/>
    </row>
    <row r="43" spans="1:43" ht="12" customHeight="1" x14ac:dyDescent="0.15">
      <c r="A43" s="349"/>
      <c r="B43" s="350"/>
      <c r="C43" s="964" t="s">
        <v>114</v>
      </c>
      <c r="D43" s="964"/>
      <c r="E43" s="964"/>
      <c r="F43" s="946"/>
      <c r="G43" s="946"/>
      <c r="H43" s="947" t="s">
        <v>115</v>
      </c>
      <c r="I43" s="947"/>
      <c r="J43" s="947"/>
      <c r="K43" s="947"/>
      <c r="L43" s="947"/>
      <c r="M43" s="947"/>
      <c r="N43" s="947"/>
      <c r="O43" s="947"/>
      <c r="P43" s="946"/>
      <c r="Q43" s="946"/>
      <c r="R43" s="947" t="s">
        <v>110</v>
      </c>
      <c r="S43" s="947"/>
      <c r="T43" s="947"/>
      <c r="U43" s="947"/>
      <c r="V43" s="948"/>
      <c r="W43" s="948"/>
      <c r="X43" s="948"/>
      <c r="Y43" s="948"/>
      <c r="Z43" s="948"/>
      <c r="AA43" s="948"/>
      <c r="AB43" s="948"/>
      <c r="AC43" s="948"/>
      <c r="AD43" s="948"/>
      <c r="AE43" s="948"/>
      <c r="AF43" s="948"/>
      <c r="AG43" s="948"/>
      <c r="AH43" s="948"/>
      <c r="AI43" s="948"/>
      <c r="AJ43" s="141"/>
      <c r="AK43" s="1" t="b">
        <v>0</v>
      </c>
    </row>
    <row r="44" spans="1:43" ht="12" customHeight="1" x14ac:dyDescent="0.15">
      <c r="A44" s="349"/>
      <c r="B44" s="350"/>
      <c r="C44" s="964"/>
      <c r="D44" s="964"/>
      <c r="E44" s="964"/>
      <c r="F44" s="946"/>
      <c r="G44" s="946"/>
      <c r="H44" s="947"/>
      <c r="I44" s="947"/>
      <c r="J44" s="947"/>
      <c r="K44" s="947"/>
      <c r="L44" s="947"/>
      <c r="M44" s="947"/>
      <c r="N44" s="947"/>
      <c r="O44" s="947"/>
      <c r="P44" s="946"/>
      <c r="Q44" s="946"/>
      <c r="R44" s="947"/>
      <c r="S44" s="947"/>
      <c r="T44" s="947"/>
      <c r="U44" s="947"/>
      <c r="V44" s="948"/>
      <c r="W44" s="948"/>
      <c r="X44" s="948"/>
      <c r="Y44" s="948"/>
      <c r="Z44" s="948"/>
      <c r="AA44" s="948"/>
      <c r="AB44" s="948"/>
      <c r="AC44" s="948"/>
      <c r="AD44" s="948"/>
      <c r="AE44" s="948"/>
      <c r="AF44" s="948"/>
      <c r="AG44" s="948"/>
      <c r="AH44" s="948"/>
      <c r="AI44" s="948"/>
      <c r="AJ44" s="141"/>
    </row>
    <row r="45" spans="1:43" ht="12" customHeight="1" x14ac:dyDescent="0.15">
      <c r="A45" s="349"/>
      <c r="B45" s="350"/>
      <c r="C45" s="964" t="s">
        <v>116</v>
      </c>
      <c r="D45" s="964"/>
      <c r="E45" s="964"/>
      <c r="F45" s="946"/>
      <c r="G45" s="946"/>
      <c r="H45" s="947" t="s">
        <v>117</v>
      </c>
      <c r="I45" s="947"/>
      <c r="J45" s="947"/>
      <c r="K45" s="947"/>
      <c r="L45" s="947"/>
      <c r="M45" s="947"/>
      <c r="N45" s="947"/>
      <c r="O45" s="947"/>
      <c r="P45" s="946"/>
      <c r="Q45" s="946"/>
      <c r="R45" s="947" t="s">
        <v>110</v>
      </c>
      <c r="S45" s="947"/>
      <c r="T45" s="947"/>
      <c r="U45" s="947"/>
      <c r="V45" s="948"/>
      <c r="W45" s="948"/>
      <c r="X45" s="948"/>
      <c r="Y45" s="948"/>
      <c r="Z45" s="948"/>
      <c r="AA45" s="948"/>
      <c r="AB45" s="948"/>
      <c r="AC45" s="948"/>
      <c r="AD45" s="948"/>
      <c r="AE45" s="948"/>
      <c r="AF45" s="948"/>
      <c r="AG45" s="948"/>
      <c r="AH45" s="948"/>
      <c r="AI45" s="948"/>
      <c r="AJ45" s="141"/>
      <c r="AK45" s="1" t="b">
        <v>0</v>
      </c>
    </row>
    <row r="46" spans="1:43" ht="12" customHeight="1" x14ac:dyDescent="0.15">
      <c r="A46" s="349"/>
      <c r="B46" s="350"/>
      <c r="C46" s="964"/>
      <c r="D46" s="964"/>
      <c r="E46" s="964"/>
      <c r="F46" s="946"/>
      <c r="G46" s="946"/>
      <c r="H46" s="947"/>
      <c r="I46" s="947"/>
      <c r="J46" s="947"/>
      <c r="K46" s="947"/>
      <c r="L46" s="947"/>
      <c r="M46" s="947"/>
      <c r="N46" s="947"/>
      <c r="O46" s="947"/>
      <c r="P46" s="946"/>
      <c r="Q46" s="946"/>
      <c r="R46" s="947"/>
      <c r="S46" s="947"/>
      <c r="T46" s="947"/>
      <c r="U46" s="947"/>
      <c r="V46" s="948"/>
      <c r="W46" s="948"/>
      <c r="X46" s="948"/>
      <c r="Y46" s="948"/>
      <c r="Z46" s="948"/>
      <c r="AA46" s="948"/>
      <c r="AB46" s="948"/>
      <c r="AC46" s="948"/>
      <c r="AD46" s="948"/>
      <c r="AE46" s="948"/>
      <c r="AF46" s="948"/>
      <c r="AG46" s="948"/>
      <c r="AH46" s="948"/>
      <c r="AI46" s="948"/>
      <c r="AJ46" s="141"/>
    </row>
    <row r="47" spans="1:43" ht="12" customHeight="1" x14ac:dyDescent="0.15">
      <c r="A47" s="349"/>
      <c r="B47" s="350"/>
      <c r="C47" s="949" t="s">
        <v>118</v>
      </c>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1"/>
    </row>
    <row r="48" spans="1:43" ht="12" customHeight="1" x14ac:dyDescent="0.15">
      <c r="A48" s="349"/>
      <c r="B48" s="350"/>
      <c r="C48" s="142"/>
      <c r="D48" s="946"/>
      <c r="E48" s="946"/>
      <c r="F48" s="628" t="s">
        <v>119</v>
      </c>
      <c r="G48" s="628"/>
      <c r="H48" s="628"/>
      <c r="I48" s="142"/>
      <c r="J48" s="946"/>
      <c r="K48" s="946"/>
      <c r="L48" s="965" t="s">
        <v>120</v>
      </c>
      <c r="M48" s="965"/>
      <c r="N48" s="965"/>
      <c r="O48" s="965"/>
      <c r="P48" s="965"/>
      <c r="Q48" s="965"/>
      <c r="R48" s="142"/>
      <c r="S48" s="946"/>
      <c r="T48" s="946"/>
      <c r="U48" s="965" t="s">
        <v>121</v>
      </c>
      <c r="V48" s="965"/>
      <c r="W48" s="965"/>
      <c r="X48" s="965"/>
      <c r="Y48" s="965"/>
      <c r="Z48" s="965"/>
      <c r="AA48" s="965"/>
      <c r="AB48" s="142"/>
      <c r="AC48" s="946"/>
      <c r="AD48" s="946"/>
      <c r="AE48" s="965" t="s">
        <v>122</v>
      </c>
      <c r="AF48" s="965"/>
      <c r="AG48" s="965"/>
      <c r="AH48" s="965"/>
      <c r="AI48" s="965"/>
      <c r="AJ48" s="143"/>
      <c r="AK48" s="137"/>
      <c r="AM48" s="1"/>
      <c r="AN48" s="2"/>
    </row>
    <row r="49" spans="1:43" ht="12" customHeight="1" x14ac:dyDescent="0.15">
      <c r="A49" s="349"/>
      <c r="B49" s="350"/>
      <c r="C49" s="142"/>
      <c r="D49" s="946"/>
      <c r="E49" s="946"/>
      <c r="F49" s="628"/>
      <c r="G49" s="628"/>
      <c r="H49" s="628"/>
      <c r="I49" s="142"/>
      <c r="J49" s="946"/>
      <c r="K49" s="946"/>
      <c r="L49" s="965"/>
      <c r="M49" s="965"/>
      <c r="N49" s="965"/>
      <c r="O49" s="965"/>
      <c r="P49" s="965"/>
      <c r="Q49" s="965"/>
      <c r="R49" s="142"/>
      <c r="S49" s="946"/>
      <c r="T49" s="946"/>
      <c r="U49" s="965"/>
      <c r="V49" s="965"/>
      <c r="W49" s="965"/>
      <c r="X49" s="965"/>
      <c r="Y49" s="965"/>
      <c r="Z49" s="965"/>
      <c r="AA49" s="965"/>
      <c r="AB49" s="142"/>
      <c r="AC49" s="946"/>
      <c r="AD49" s="946"/>
      <c r="AE49" s="965"/>
      <c r="AF49" s="965"/>
      <c r="AG49" s="965"/>
      <c r="AH49" s="965"/>
      <c r="AI49" s="965"/>
      <c r="AJ49" s="143"/>
      <c r="AK49" s="137"/>
      <c r="AM49" s="1"/>
      <c r="AN49" s="2"/>
    </row>
    <row r="50" spans="1:43" ht="12" customHeight="1" x14ac:dyDescent="0.15">
      <c r="A50" s="118"/>
      <c r="B50" s="119"/>
      <c r="C50" s="976" t="s">
        <v>123</v>
      </c>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c r="AH50" s="977"/>
      <c r="AI50" s="977"/>
      <c r="AJ50" s="977"/>
      <c r="AK50" s="144"/>
      <c r="AL50" s="122"/>
      <c r="AM50" s="1"/>
      <c r="AN50" s="2"/>
    </row>
    <row r="51" spans="1:43" ht="12" customHeight="1" x14ac:dyDescent="0.15">
      <c r="A51" s="118"/>
      <c r="B51" s="119"/>
      <c r="C51" s="978" t="s">
        <v>184</v>
      </c>
      <c r="D51" s="979"/>
      <c r="E51" s="979"/>
      <c r="F51" s="979"/>
      <c r="G51" s="979"/>
      <c r="H51" s="979"/>
      <c r="I51" s="980"/>
      <c r="J51" s="981" t="s">
        <v>378</v>
      </c>
      <c r="K51" s="982"/>
      <c r="L51" s="983"/>
      <c r="M51" s="984"/>
      <c r="N51" s="984"/>
      <c r="O51" s="984"/>
      <c r="P51" s="984"/>
      <c r="Q51" s="984"/>
      <c r="R51" s="984"/>
      <c r="S51" s="984"/>
      <c r="T51" s="984"/>
      <c r="U51" s="984"/>
      <c r="V51" s="984"/>
      <c r="W51" s="984"/>
      <c r="X51" s="984"/>
      <c r="Y51" s="984"/>
      <c r="Z51" s="984"/>
      <c r="AA51" s="984"/>
      <c r="AB51" s="984"/>
      <c r="AC51" s="984"/>
      <c r="AD51" s="984"/>
      <c r="AE51" s="984"/>
      <c r="AF51" s="984"/>
      <c r="AG51" s="984"/>
      <c r="AH51" s="984"/>
      <c r="AI51" s="984"/>
      <c r="AJ51" s="984"/>
      <c r="AK51" s="144"/>
      <c r="AL51" s="122"/>
      <c r="AM51" s="1"/>
      <c r="AN51" s="2"/>
    </row>
    <row r="52" spans="1:43" ht="12" customHeight="1" x14ac:dyDescent="0.15">
      <c r="A52" s="320" t="s">
        <v>33</v>
      </c>
      <c r="B52" s="1053"/>
      <c r="C52" s="985" t="s">
        <v>124</v>
      </c>
      <c r="D52" s="985"/>
      <c r="E52" s="985"/>
      <c r="F52" s="985"/>
      <c r="G52" s="985"/>
      <c r="H52" s="985"/>
      <c r="I52" s="985"/>
      <c r="J52" s="985"/>
      <c r="K52" s="985"/>
      <c r="L52" s="985"/>
      <c r="M52" s="985"/>
      <c r="N52" s="985"/>
      <c r="O52" s="985"/>
      <c r="P52" s="985"/>
      <c r="Q52" s="985"/>
      <c r="R52" s="985"/>
      <c r="S52" s="985"/>
      <c r="T52" s="985"/>
      <c r="U52" s="985"/>
      <c r="V52" s="985"/>
      <c r="W52" s="985"/>
      <c r="X52" s="985"/>
      <c r="Y52" s="985"/>
      <c r="Z52" s="985"/>
      <c r="AA52" s="985"/>
      <c r="AB52" s="985"/>
      <c r="AC52" s="985"/>
      <c r="AD52" s="985"/>
      <c r="AE52" s="985"/>
      <c r="AF52" s="985"/>
      <c r="AG52" s="985"/>
      <c r="AH52" s="985"/>
      <c r="AI52" s="985"/>
      <c r="AJ52" s="985"/>
      <c r="AK52" s="122"/>
      <c r="AL52" s="122"/>
    </row>
    <row r="53" spans="1:43" ht="12" customHeight="1" x14ac:dyDescent="0.15">
      <c r="A53" s="320"/>
      <c r="B53" s="1053"/>
      <c r="C53" s="986" t="s">
        <v>379</v>
      </c>
      <c r="D53" s="987"/>
      <c r="E53" s="987"/>
      <c r="F53" s="987"/>
      <c r="G53" s="987"/>
      <c r="H53" s="987"/>
      <c r="I53" s="987"/>
      <c r="J53" s="987"/>
      <c r="K53" s="987"/>
      <c r="L53" s="987"/>
      <c r="M53" s="987"/>
      <c r="N53" s="987"/>
      <c r="O53" s="987"/>
      <c r="P53" s="987"/>
      <c r="Q53" s="987"/>
      <c r="R53" s="987"/>
      <c r="S53" s="987"/>
      <c r="T53" s="987"/>
      <c r="U53" s="987"/>
      <c r="V53" s="987"/>
      <c r="W53" s="987"/>
      <c r="X53" s="987"/>
      <c r="Y53" s="987"/>
      <c r="Z53" s="987"/>
      <c r="AA53" s="987"/>
      <c r="AB53" s="987"/>
      <c r="AC53" s="987"/>
      <c r="AD53" s="987"/>
      <c r="AE53" s="987"/>
      <c r="AF53" s="987"/>
      <c r="AG53" s="987"/>
      <c r="AH53" s="987"/>
      <c r="AI53" s="988"/>
      <c r="AJ53" s="145"/>
      <c r="AK53" s="122"/>
      <c r="AL53" s="122"/>
    </row>
    <row r="54" spans="1:43" ht="12" customHeight="1" x14ac:dyDescent="0.15">
      <c r="A54" s="320"/>
      <c r="B54" s="1053"/>
      <c r="C54" s="364"/>
      <c r="D54" s="365"/>
      <c r="E54" s="365"/>
      <c r="F54" s="365"/>
      <c r="G54" s="365"/>
      <c r="H54" s="365"/>
      <c r="I54" s="365"/>
      <c r="J54" s="365"/>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5"/>
      <c r="AH54" s="365"/>
      <c r="AI54" s="989"/>
      <c r="AJ54" s="146"/>
      <c r="AK54" s="122"/>
    </row>
    <row r="55" spans="1:43" ht="12" customHeight="1" x14ac:dyDescent="0.15">
      <c r="A55" s="320"/>
      <c r="B55" s="1053"/>
      <c r="C55" s="364"/>
      <c r="D55" s="365"/>
      <c r="E55" s="365"/>
      <c r="F55" s="365"/>
      <c r="G55" s="365"/>
      <c r="H55" s="365"/>
      <c r="I55" s="365"/>
      <c r="J55" s="365"/>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5"/>
      <c r="AH55" s="365"/>
      <c r="AI55" s="989"/>
      <c r="AJ55" s="146"/>
      <c r="AK55" s="122"/>
    </row>
    <row r="56" spans="1:43" s="2" customFormat="1" ht="12" customHeight="1" x14ac:dyDescent="0.15">
      <c r="A56" s="320"/>
      <c r="B56" s="1053"/>
      <c r="C56" s="990"/>
      <c r="D56" s="991"/>
      <c r="E56" s="991"/>
      <c r="F56" s="991"/>
      <c r="G56" s="991"/>
      <c r="H56" s="991"/>
      <c r="I56" s="991"/>
      <c r="J56" s="991"/>
      <c r="K56" s="991"/>
      <c r="L56" s="991"/>
      <c r="M56" s="991"/>
      <c r="N56" s="991"/>
      <c r="O56" s="991"/>
      <c r="P56" s="991"/>
      <c r="Q56" s="991"/>
      <c r="R56" s="991"/>
      <c r="S56" s="991"/>
      <c r="T56" s="991"/>
      <c r="U56" s="991"/>
      <c r="V56" s="991"/>
      <c r="W56" s="991"/>
      <c r="X56" s="991"/>
      <c r="Y56" s="991"/>
      <c r="Z56" s="991"/>
      <c r="AA56" s="991"/>
      <c r="AB56" s="991"/>
      <c r="AC56" s="991"/>
      <c r="AD56" s="991"/>
      <c r="AE56" s="991"/>
      <c r="AF56" s="991"/>
      <c r="AG56" s="991"/>
      <c r="AH56" s="991"/>
      <c r="AI56" s="992"/>
      <c r="AJ56" s="141"/>
      <c r="AK56" s="113"/>
      <c r="AL56" s="113"/>
      <c r="AN56" s="1"/>
      <c r="AO56" s="1"/>
      <c r="AP56" s="1"/>
      <c r="AQ56" s="1"/>
    </row>
    <row r="57" spans="1:43" s="2" customFormat="1" ht="12" customHeight="1" x14ac:dyDescent="0.15">
      <c r="A57" s="320"/>
      <c r="B57" s="1053"/>
      <c r="C57" s="993" t="s">
        <v>125</v>
      </c>
      <c r="D57" s="994"/>
      <c r="E57" s="994"/>
      <c r="F57" s="994"/>
      <c r="G57" s="994"/>
      <c r="H57" s="994"/>
      <c r="I57" s="994"/>
      <c r="J57" s="994"/>
      <c r="K57" s="994"/>
      <c r="L57" s="994"/>
      <c r="M57" s="994"/>
      <c r="N57" s="994"/>
      <c r="O57" s="994"/>
      <c r="P57" s="994"/>
      <c r="Q57" s="994"/>
      <c r="R57" s="994"/>
      <c r="S57" s="994"/>
      <c r="T57" s="994"/>
      <c r="U57" s="994"/>
      <c r="V57" s="994"/>
      <c r="W57" s="994"/>
      <c r="X57" s="994"/>
      <c r="Y57" s="994"/>
      <c r="Z57" s="994"/>
      <c r="AA57" s="994"/>
      <c r="AB57" s="994"/>
      <c r="AC57" s="994"/>
      <c r="AD57" s="994"/>
      <c r="AE57" s="994"/>
      <c r="AF57" s="994"/>
      <c r="AG57" s="994"/>
      <c r="AH57" s="994"/>
      <c r="AI57" s="994"/>
      <c r="AJ57" s="995"/>
      <c r="AK57" s="122"/>
      <c r="AL57" s="122"/>
      <c r="AN57" s="1"/>
      <c r="AO57" s="1"/>
      <c r="AP57" s="1"/>
      <c r="AQ57" s="1"/>
    </row>
    <row r="58" spans="1:43" s="2" customFormat="1" ht="12" customHeight="1" x14ac:dyDescent="0.15">
      <c r="A58" s="320"/>
      <c r="B58" s="1053"/>
      <c r="C58" s="996" t="s">
        <v>126</v>
      </c>
      <c r="D58" s="996"/>
      <c r="E58" s="996"/>
      <c r="F58" s="996"/>
      <c r="G58" s="996"/>
      <c r="H58" s="997">
        <f>(IF(SUM(N59,N60)=0,"",SUM(N59,N60)))</f>
        <v>10</v>
      </c>
      <c r="I58" s="998"/>
      <c r="J58" s="998"/>
      <c r="K58" s="998"/>
      <c r="L58" s="998"/>
      <c r="M58" s="998"/>
      <c r="N58" s="998"/>
      <c r="O58" s="998"/>
      <c r="P58" s="999"/>
      <c r="Q58" s="113" t="s">
        <v>127</v>
      </c>
      <c r="R58" s="109"/>
      <c r="S58" s="109"/>
      <c r="T58" s="966" t="s">
        <v>128</v>
      </c>
      <c r="U58" s="966"/>
      <c r="V58" s="966"/>
      <c r="W58" s="966"/>
      <c r="X58" s="966"/>
      <c r="Y58" s="967">
        <v>10</v>
      </c>
      <c r="Z58" s="968"/>
      <c r="AA58" s="968"/>
      <c r="AB58" s="968"/>
      <c r="AC58" s="968"/>
      <c r="AD58" s="968"/>
      <c r="AE58" s="968"/>
      <c r="AF58" s="968"/>
      <c r="AG58" s="969"/>
      <c r="AH58" s="147" t="s">
        <v>127</v>
      </c>
      <c r="AI58" s="147"/>
      <c r="AJ58" s="148"/>
      <c r="AK58" s="122"/>
      <c r="AL58" s="122"/>
      <c r="AN58" s="1"/>
      <c r="AO58" s="1"/>
      <c r="AP58" s="1"/>
      <c r="AQ58" s="1"/>
    </row>
    <row r="59" spans="1:43" s="2" customFormat="1" ht="12" customHeight="1" x14ac:dyDescent="0.15">
      <c r="A59" s="320"/>
      <c r="B59" s="1053"/>
      <c r="C59" s="149"/>
      <c r="D59" s="970" t="s">
        <v>129</v>
      </c>
      <c r="E59" s="970"/>
      <c r="F59" s="970"/>
      <c r="G59" s="970"/>
      <c r="H59" s="970"/>
      <c r="I59" s="971" t="s">
        <v>130</v>
      </c>
      <c r="J59" s="972"/>
      <c r="K59" s="972"/>
      <c r="L59" s="972"/>
      <c r="M59" s="973"/>
      <c r="N59" s="974">
        <v>6</v>
      </c>
      <c r="O59" s="974"/>
      <c r="P59" s="974"/>
      <c r="Q59" s="975"/>
      <c r="R59" s="147" t="s">
        <v>127</v>
      </c>
      <c r="S59" s="147"/>
      <c r="T59" s="150"/>
      <c r="U59" s="150"/>
      <c r="V59" s="150"/>
      <c r="W59" s="150"/>
      <c r="X59" s="150"/>
      <c r="Y59" s="150"/>
      <c r="Z59" s="151"/>
      <c r="AA59" s="151"/>
      <c r="AB59" s="151"/>
      <c r="AC59" s="151"/>
      <c r="AD59" s="151"/>
      <c r="AE59" s="152"/>
      <c r="AF59" s="152"/>
      <c r="AG59" s="152"/>
      <c r="AH59" s="152"/>
      <c r="AI59" s="147"/>
      <c r="AJ59" s="153"/>
      <c r="AK59" s="122"/>
      <c r="AL59" s="122"/>
      <c r="AN59" s="1"/>
      <c r="AO59" s="1"/>
      <c r="AP59" s="1"/>
      <c r="AQ59" s="1"/>
    </row>
    <row r="60" spans="1:43" s="2" customFormat="1" x14ac:dyDescent="0.15">
      <c r="A60" s="320"/>
      <c r="B60" s="1053"/>
      <c r="C60" s="154"/>
      <c r="D60" s="154"/>
      <c r="E60" s="154"/>
      <c r="F60" s="154"/>
      <c r="G60" s="149"/>
      <c r="H60" s="155"/>
      <c r="I60" s="1007" t="s">
        <v>131</v>
      </c>
      <c r="J60" s="1008"/>
      <c r="K60" s="1008"/>
      <c r="L60" s="1008"/>
      <c r="M60" s="1009"/>
      <c r="N60" s="1010">
        <v>4</v>
      </c>
      <c r="O60" s="1010"/>
      <c r="P60" s="1010"/>
      <c r="Q60" s="1011"/>
      <c r="R60" s="147" t="s">
        <v>127</v>
      </c>
      <c r="S60" s="147"/>
      <c r="T60" s="156"/>
      <c r="U60" s="156"/>
      <c r="V60" s="156"/>
      <c r="W60" s="156"/>
      <c r="X60" s="150"/>
      <c r="Y60" s="157"/>
      <c r="Z60" s="158"/>
      <c r="AA60" s="158"/>
      <c r="AB60" s="158"/>
      <c r="AC60" s="158"/>
      <c r="AD60" s="158"/>
      <c r="AE60" s="159"/>
      <c r="AF60" s="159"/>
      <c r="AG60" s="159"/>
      <c r="AH60" s="159"/>
      <c r="AI60" s="147"/>
      <c r="AJ60" s="148"/>
      <c r="AK60" s="122"/>
      <c r="AL60" s="122"/>
      <c r="AN60" s="1"/>
      <c r="AO60" s="1"/>
      <c r="AP60" s="1"/>
      <c r="AQ60" s="1"/>
    </row>
    <row r="61" spans="1:43" s="2" customFormat="1" ht="12" customHeight="1" x14ac:dyDescent="0.15">
      <c r="A61" s="320"/>
      <c r="B61" s="1053"/>
      <c r="C61" s="1012" t="s">
        <v>132</v>
      </c>
      <c r="D61" s="1012"/>
      <c r="E61" s="1012"/>
      <c r="F61" s="1012"/>
      <c r="G61" s="1012"/>
      <c r="H61" s="1012"/>
      <c r="I61" s="1012"/>
      <c r="J61" s="1012"/>
      <c r="K61" s="1012"/>
      <c r="L61" s="1013"/>
      <c r="M61" s="1013"/>
      <c r="N61" s="1013"/>
      <c r="O61" s="1013"/>
      <c r="P61" s="1013"/>
      <c r="Q61" s="1013"/>
      <c r="R61" s="1012"/>
      <c r="S61" s="1012"/>
      <c r="T61" s="1012"/>
      <c r="U61" s="1012"/>
      <c r="V61" s="1012"/>
      <c r="W61" s="1012"/>
      <c r="X61" s="1012"/>
      <c r="Y61" s="1012"/>
      <c r="Z61" s="1012"/>
      <c r="AA61" s="1012"/>
      <c r="AB61" s="1012"/>
      <c r="AC61" s="1012"/>
      <c r="AD61" s="1012"/>
      <c r="AE61" s="1012"/>
      <c r="AF61" s="1012"/>
      <c r="AG61" s="1012"/>
      <c r="AH61" s="1012"/>
      <c r="AI61" s="1012"/>
      <c r="AJ61" s="1014"/>
      <c r="AK61" s="122"/>
      <c r="AL61" s="122"/>
      <c r="AN61" s="1"/>
      <c r="AO61" s="1"/>
      <c r="AP61" s="1"/>
      <c r="AQ61" s="1"/>
    </row>
    <row r="62" spans="1:43" s="2" customFormat="1" x14ac:dyDescent="0.15">
      <c r="A62" s="320"/>
      <c r="B62" s="1053"/>
      <c r="C62" s="1024" t="s">
        <v>392</v>
      </c>
      <c r="D62" s="1025"/>
      <c r="E62" s="1025"/>
      <c r="F62" s="1025"/>
      <c r="G62" s="1025"/>
      <c r="H62" s="1025"/>
      <c r="I62" s="1025"/>
      <c r="J62" s="1025"/>
      <c r="K62" s="1025"/>
      <c r="L62" s="1025"/>
      <c r="M62" s="1025"/>
      <c r="N62" s="1025"/>
      <c r="O62" s="1025"/>
      <c r="P62" s="1025"/>
      <c r="Q62" s="1025"/>
      <c r="R62" s="1025"/>
      <c r="S62" s="1025"/>
      <c r="T62" s="1025"/>
      <c r="U62" s="1025"/>
      <c r="V62" s="1025"/>
      <c r="W62" s="1025"/>
      <c r="X62" s="1026"/>
      <c r="Y62" s="1015" t="s">
        <v>133</v>
      </c>
      <c r="Z62" s="1016"/>
      <c r="AA62" s="1016"/>
      <c r="AB62" s="1016"/>
      <c r="AC62" s="1016"/>
      <c r="AD62" s="1016"/>
      <c r="AE62" s="1016"/>
      <c r="AF62" s="1016"/>
      <c r="AG62" s="1016"/>
      <c r="AH62" s="1016"/>
      <c r="AI62" s="1016"/>
      <c r="AJ62" s="1017"/>
      <c r="AK62" s="122"/>
      <c r="AL62" s="160"/>
      <c r="AO62" s="1"/>
      <c r="AP62" s="1"/>
      <c r="AQ62" s="1"/>
    </row>
    <row r="63" spans="1:43" s="2" customFormat="1" x14ac:dyDescent="0.15">
      <c r="A63" s="320"/>
      <c r="B63" s="1053"/>
      <c r="C63" s="1027"/>
      <c r="D63" s="1028"/>
      <c r="E63" s="1028"/>
      <c r="F63" s="1028"/>
      <c r="G63" s="1028"/>
      <c r="H63" s="1028"/>
      <c r="I63" s="1028"/>
      <c r="J63" s="1028"/>
      <c r="K63" s="1028"/>
      <c r="L63" s="1028"/>
      <c r="M63" s="1028"/>
      <c r="N63" s="1028"/>
      <c r="O63" s="1028"/>
      <c r="P63" s="1028"/>
      <c r="Q63" s="1028"/>
      <c r="R63" s="1028"/>
      <c r="S63" s="1028"/>
      <c r="T63" s="1028"/>
      <c r="U63" s="1028"/>
      <c r="V63" s="1028"/>
      <c r="W63" s="1028"/>
      <c r="X63" s="1029"/>
      <c r="Y63" s="1018" t="s">
        <v>134</v>
      </c>
      <c r="Z63" s="1012"/>
      <c r="AA63" s="1012"/>
      <c r="AB63" s="1012"/>
      <c r="AC63" s="1012"/>
      <c r="AD63" s="1012"/>
      <c r="AE63" s="1012"/>
      <c r="AF63" s="1022" t="s">
        <v>380</v>
      </c>
      <c r="AG63" s="1023"/>
      <c r="AH63" s="147"/>
      <c r="AI63" s="161"/>
      <c r="AJ63" s="162"/>
      <c r="AK63" s="122"/>
      <c r="AL63" s="122"/>
      <c r="AN63" s="1"/>
      <c r="AO63" s="1"/>
      <c r="AP63" s="1"/>
      <c r="AQ63" s="1"/>
    </row>
    <row r="64" spans="1:43" s="2" customFormat="1" x14ac:dyDescent="0.15">
      <c r="A64" s="320"/>
      <c r="B64" s="1053"/>
      <c r="C64" s="1027"/>
      <c r="D64" s="1028"/>
      <c r="E64" s="1028"/>
      <c r="F64" s="1028"/>
      <c r="G64" s="1028"/>
      <c r="H64" s="1028"/>
      <c r="I64" s="1028"/>
      <c r="J64" s="1028"/>
      <c r="K64" s="1028"/>
      <c r="L64" s="1028"/>
      <c r="M64" s="1028"/>
      <c r="N64" s="1028"/>
      <c r="O64" s="1028"/>
      <c r="P64" s="1028"/>
      <c r="Q64" s="1028"/>
      <c r="R64" s="1028"/>
      <c r="S64" s="1028"/>
      <c r="T64" s="1028"/>
      <c r="U64" s="1028"/>
      <c r="V64" s="1028"/>
      <c r="W64" s="1028"/>
      <c r="X64" s="1029"/>
      <c r="Y64" s="163"/>
      <c r="Z64" s="1019" t="s">
        <v>135</v>
      </c>
      <c r="AA64" s="1019"/>
      <c r="AB64" s="1019"/>
      <c r="AC64" s="1019"/>
      <c r="AD64" s="1019"/>
      <c r="AE64" s="1020">
        <f>(IF(SUM(AF65,AF66)=0,"",SUM(AF65,AF66)))</f>
        <v>12</v>
      </c>
      <c r="AF64" s="1021"/>
      <c r="AG64" s="966" t="s">
        <v>136</v>
      </c>
      <c r="AH64" s="966"/>
      <c r="AI64" s="966"/>
      <c r="AJ64" s="1000"/>
      <c r="AK64" s="122"/>
      <c r="AL64" s="122"/>
      <c r="AN64" s="1"/>
      <c r="AO64" s="1"/>
      <c r="AP64" s="1"/>
      <c r="AQ64" s="1"/>
    </row>
    <row r="65" spans="1:43" s="2" customFormat="1" x14ac:dyDescent="0.15">
      <c r="A65" s="320"/>
      <c r="B65" s="1053"/>
      <c r="C65" s="1027"/>
      <c r="D65" s="1028"/>
      <c r="E65" s="1028"/>
      <c r="F65" s="1028"/>
      <c r="G65" s="1028"/>
      <c r="H65" s="1028"/>
      <c r="I65" s="1028"/>
      <c r="J65" s="1028"/>
      <c r="K65" s="1028"/>
      <c r="L65" s="1028"/>
      <c r="M65" s="1028"/>
      <c r="N65" s="1028"/>
      <c r="O65" s="1028"/>
      <c r="P65" s="1028"/>
      <c r="Q65" s="1028"/>
      <c r="R65" s="1028"/>
      <c r="S65" s="1028"/>
      <c r="T65" s="1028"/>
      <c r="U65" s="1028"/>
      <c r="V65" s="1028"/>
      <c r="W65" s="1028"/>
      <c r="X65" s="1029"/>
      <c r="Y65" s="164"/>
      <c r="Z65" s="165"/>
      <c r="AA65" s="1001" t="s">
        <v>137</v>
      </c>
      <c r="AB65" s="1001"/>
      <c r="AC65" s="1001"/>
      <c r="AD65" s="1001"/>
      <c r="AE65" s="1002"/>
      <c r="AF65" s="1003">
        <v>2</v>
      </c>
      <c r="AG65" s="1004"/>
      <c r="AH65" s="1005" t="s">
        <v>136</v>
      </c>
      <c r="AI65" s="1005"/>
      <c r="AJ65" s="166"/>
      <c r="AK65" s="122"/>
      <c r="AL65" s="122"/>
      <c r="AN65" s="1"/>
      <c r="AO65" s="1"/>
      <c r="AP65" s="1"/>
      <c r="AQ65" s="1"/>
    </row>
    <row r="66" spans="1:43" s="2" customFormat="1" x14ac:dyDescent="0.15">
      <c r="A66" s="320"/>
      <c r="B66" s="1053"/>
      <c r="C66" s="1027"/>
      <c r="D66" s="1028"/>
      <c r="E66" s="1028"/>
      <c r="F66" s="1028"/>
      <c r="G66" s="1028"/>
      <c r="H66" s="1028"/>
      <c r="I66" s="1028"/>
      <c r="J66" s="1028"/>
      <c r="K66" s="1028"/>
      <c r="L66" s="1028"/>
      <c r="M66" s="1028"/>
      <c r="N66" s="1028"/>
      <c r="O66" s="1028"/>
      <c r="P66" s="1028"/>
      <c r="Q66" s="1028"/>
      <c r="R66" s="1028"/>
      <c r="S66" s="1028"/>
      <c r="T66" s="1028"/>
      <c r="U66" s="1028"/>
      <c r="V66" s="1028"/>
      <c r="W66" s="1028"/>
      <c r="X66" s="1029"/>
      <c r="Y66" s="164"/>
      <c r="Z66" s="167"/>
      <c r="AA66" s="1005" t="s">
        <v>138</v>
      </c>
      <c r="AB66" s="1005"/>
      <c r="AC66" s="1005"/>
      <c r="AD66" s="1005"/>
      <c r="AE66" s="1006"/>
      <c r="AF66" s="1003">
        <v>10</v>
      </c>
      <c r="AG66" s="1004"/>
      <c r="AH66" s="1005" t="s">
        <v>136</v>
      </c>
      <c r="AI66" s="1005"/>
      <c r="AJ66" s="168"/>
      <c r="AK66" s="113"/>
      <c r="AL66" s="122"/>
      <c r="AN66" s="1"/>
      <c r="AO66" s="1"/>
      <c r="AP66" s="1"/>
      <c r="AQ66" s="1"/>
    </row>
    <row r="67" spans="1:43" s="2" customFormat="1" ht="12" hidden="1" customHeight="1" x14ac:dyDescent="0.15">
      <c r="A67" s="320"/>
      <c r="B67" s="1053"/>
      <c r="C67" s="1027"/>
      <c r="D67" s="1028"/>
      <c r="E67" s="1028"/>
      <c r="F67" s="1028"/>
      <c r="G67" s="1028"/>
      <c r="H67" s="1028"/>
      <c r="I67" s="1028"/>
      <c r="J67" s="1028"/>
      <c r="K67" s="1028"/>
      <c r="L67" s="1028"/>
      <c r="M67" s="1028"/>
      <c r="N67" s="1028"/>
      <c r="O67" s="1028"/>
      <c r="P67" s="1028"/>
      <c r="Q67" s="1028"/>
      <c r="R67" s="1028"/>
      <c r="S67" s="1028"/>
      <c r="T67" s="1028"/>
      <c r="U67" s="1028"/>
      <c r="V67" s="1028"/>
      <c r="W67" s="1028"/>
      <c r="X67" s="1029"/>
      <c r="Y67" s="164"/>
      <c r="Z67" s="164"/>
      <c r="AA67" s="164"/>
      <c r="AB67" s="164"/>
      <c r="AC67" s="164"/>
      <c r="AD67" s="164"/>
      <c r="AE67" s="169"/>
      <c r="AF67" s="170"/>
      <c r="AG67" s="171"/>
      <c r="AH67" s="171"/>
      <c r="AI67" s="171"/>
      <c r="AJ67" s="168"/>
      <c r="AK67" s="113"/>
      <c r="AL67" s="122"/>
      <c r="AN67" s="1"/>
      <c r="AO67" s="1"/>
      <c r="AP67" s="1"/>
      <c r="AQ67" s="1"/>
    </row>
    <row r="68" spans="1:43" s="2" customFormat="1" ht="12" hidden="1" customHeight="1" x14ac:dyDescent="0.15">
      <c r="A68" s="320"/>
      <c r="B68" s="1053"/>
      <c r="C68" s="1027"/>
      <c r="D68" s="1028"/>
      <c r="E68" s="1028"/>
      <c r="F68" s="1028"/>
      <c r="G68" s="1028"/>
      <c r="H68" s="1028"/>
      <c r="I68" s="1028"/>
      <c r="J68" s="1028"/>
      <c r="K68" s="1028"/>
      <c r="L68" s="1028"/>
      <c r="M68" s="1028"/>
      <c r="N68" s="1028"/>
      <c r="O68" s="1028"/>
      <c r="P68" s="1028"/>
      <c r="Q68" s="1028"/>
      <c r="R68" s="1028"/>
      <c r="S68" s="1028"/>
      <c r="T68" s="1028"/>
      <c r="U68" s="1028"/>
      <c r="V68" s="1028"/>
      <c r="W68" s="1028"/>
      <c r="X68" s="1029"/>
      <c r="Y68" s="164"/>
      <c r="Z68" s="164"/>
      <c r="AA68" s="164"/>
      <c r="AB68" s="164"/>
      <c r="AC68" s="164"/>
      <c r="AD68" s="164"/>
      <c r="AE68" s="169"/>
      <c r="AF68" s="170"/>
      <c r="AG68" s="171"/>
      <c r="AH68" s="171"/>
      <c r="AI68" s="171"/>
      <c r="AJ68" s="168"/>
      <c r="AK68" s="113"/>
      <c r="AL68" s="122"/>
      <c r="AN68" s="1"/>
      <c r="AO68" s="1"/>
      <c r="AP68" s="1"/>
      <c r="AQ68" s="1"/>
    </row>
    <row r="69" spans="1:43" s="2" customFormat="1" ht="12" hidden="1" customHeight="1" x14ac:dyDescent="0.15">
      <c r="A69" s="320"/>
      <c r="B69" s="1053"/>
      <c r="C69" s="1027"/>
      <c r="D69" s="1028"/>
      <c r="E69" s="1028"/>
      <c r="F69" s="1028"/>
      <c r="G69" s="1028"/>
      <c r="H69" s="1028"/>
      <c r="I69" s="1028"/>
      <c r="J69" s="1028"/>
      <c r="K69" s="1028"/>
      <c r="L69" s="1028"/>
      <c r="M69" s="1028"/>
      <c r="N69" s="1028"/>
      <c r="O69" s="1028"/>
      <c r="P69" s="1028"/>
      <c r="Q69" s="1028"/>
      <c r="R69" s="1028"/>
      <c r="S69" s="1028"/>
      <c r="T69" s="1028"/>
      <c r="U69" s="1028"/>
      <c r="V69" s="1028"/>
      <c r="W69" s="1028"/>
      <c r="X69" s="1029"/>
      <c r="Y69" s="164"/>
      <c r="Z69" s="164"/>
      <c r="AA69" s="164"/>
      <c r="AB69" s="164"/>
      <c r="AC69" s="164"/>
      <c r="AD69" s="164"/>
      <c r="AE69" s="169"/>
      <c r="AF69" s="170"/>
      <c r="AG69" s="171"/>
      <c r="AH69" s="171"/>
      <c r="AI69" s="171"/>
      <c r="AJ69" s="168"/>
      <c r="AK69" s="113"/>
      <c r="AL69" s="122"/>
      <c r="AN69" s="1"/>
      <c r="AO69" s="1"/>
      <c r="AP69" s="1"/>
      <c r="AQ69" s="1"/>
    </row>
    <row r="70" spans="1:43" s="2" customFormat="1" ht="12" hidden="1" customHeight="1" x14ac:dyDescent="0.15">
      <c r="A70" s="320"/>
      <c r="B70" s="1053"/>
      <c r="C70" s="1027"/>
      <c r="D70" s="1028"/>
      <c r="E70" s="1028"/>
      <c r="F70" s="1028"/>
      <c r="G70" s="1028"/>
      <c r="H70" s="1028"/>
      <c r="I70" s="1028"/>
      <c r="J70" s="1028"/>
      <c r="K70" s="1028"/>
      <c r="L70" s="1028"/>
      <c r="M70" s="1028"/>
      <c r="N70" s="1028"/>
      <c r="O70" s="1028"/>
      <c r="P70" s="1028"/>
      <c r="Q70" s="1028"/>
      <c r="R70" s="1028"/>
      <c r="S70" s="1028"/>
      <c r="T70" s="1028"/>
      <c r="U70" s="1028"/>
      <c r="V70" s="1028"/>
      <c r="W70" s="1028"/>
      <c r="X70" s="1029"/>
      <c r="Y70" s="164"/>
      <c r="Z70" s="164"/>
      <c r="AA70" s="164"/>
      <c r="AB70" s="164"/>
      <c r="AC70" s="164"/>
      <c r="AD70" s="164"/>
      <c r="AE70" s="169"/>
      <c r="AF70" s="170"/>
      <c r="AG70" s="171"/>
      <c r="AH70" s="171"/>
      <c r="AI70" s="171"/>
      <c r="AJ70" s="168"/>
      <c r="AK70" s="113"/>
      <c r="AL70" s="122"/>
      <c r="AN70" s="1"/>
      <c r="AO70" s="1"/>
      <c r="AP70" s="1"/>
      <c r="AQ70" s="1"/>
    </row>
    <row r="71" spans="1:43" s="2" customFormat="1" ht="12" hidden="1" customHeight="1" x14ac:dyDescent="0.15">
      <c r="A71" s="320"/>
      <c r="B71" s="1053"/>
      <c r="C71" s="1027"/>
      <c r="D71" s="1028"/>
      <c r="E71" s="1028"/>
      <c r="F71" s="1028"/>
      <c r="G71" s="1028"/>
      <c r="H71" s="1028"/>
      <c r="I71" s="1028"/>
      <c r="J71" s="1028"/>
      <c r="K71" s="1028"/>
      <c r="L71" s="1028"/>
      <c r="M71" s="1028"/>
      <c r="N71" s="1028"/>
      <c r="O71" s="1028"/>
      <c r="P71" s="1028"/>
      <c r="Q71" s="1028"/>
      <c r="R71" s="1028"/>
      <c r="S71" s="1028"/>
      <c r="T71" s="1028"/>
      <c r="U71" s="1028"/>
      <c r="V71" s="1028"/>
      <c r="W71" s="1028"/>
      <c r="X71" s="1029"/>
      <c r="Y71" s="164"/>
      <c r="Z71" s="164"/>
      <c r="AA71" s="164"/>
      <c r="AB71" s="164"/>
      <c r="AC71" s="164"/>
      <c r="AD71" s="164"/>
      <c r="AE71" s="169"/>
      <c r="AF71" s="170"/>
      <c r="AG71" s="171"/>
      <c r="AH71" s="171"/>
      <c r="AI71" s="171"/>
      <c r="AJ71" s="168"/>
      <c r="AK71" s="113"/>
      <c r="AL71" s="122"/>
      <c r="AN71" s="1"/>
      <c r="AO71" s="1"/>
      <c r="AP71" s="1"/>
      <c r="AQ71" s="1"/>
    </row>
    <row r="72" spans="1:43" s="2" customFormat="1" ht="12" hidden="1" customHeight="1" x14ac:dyDescent="0.15">
      <c r="A72" s="320"/>
      <c r="B72" s="1053"/>
      <c r="C72" s="1027"/>
      <c r="D72" s="1028"/>
      <c r="E72" s="1028"/>
      <c r="F72" s="1028"/>
      <c r="G72" s="1028"/>
      <c r="H72" s="1028"/>
      <c r="I72" s="1028"/>
      <c r="J72" s="1028"/>
      <c r="K72" s="1028"/>
      <c r="L72" s="1028"/>
      <c r="M72" s="1028"/>
      <c r="N72" s="1028"/>
      <c r="O72" s="1028"/>
      <c r="P72" s="1028"/>
      <c r="Q72" s="1028"/>
      <c r="R72" s="1028"/>
      <c r="S72" s="1028"/>
      <c r="T72" s="1028"/>
      <c r="U72" s="1028"/>
      <c r="V72" s="1028"/>
      <c r="W72" s="1028"/>
      <c r="X72" s="1029"/>
      <c r="Y72" s="164"/>
      <c r="Z72" s="164"/>
      <c r="AA72" s="164"/>
      <c r="AB72" s="164"/>
      <c r="AC72" s="164"/>
      <c r="AD72" s="164"/>
      <c r="AE72" s="169"/>
      <c r="AF72" s="170"/>
      <c r="AG72" s="171"/>
      <c r="AH72" s="171"/>
      <c r="AI72" s="171"/>
      <c r="AJ72" s="168"/>
      <c r="AK72" s="113"/>
      <c r="AL72" s="122"/>
      <c r="AN72" s="1"/>
      <c r="AO72" s="1"/>
      <c r="AP72" s="1"/>
      <c r="AQ72" s="1"/>
    </row>
    <row r="73" spans="1:43" s="2" customFormat="1" ht="12" hidden="1" customHeight="1" x14ac:dyDescent="0.15">
      <c r="A73" s="320"/>
      <c r="B73" s="1053"/>
      <c r="C73" s="1027"/>
      <c r="D73" s="1028"/>
      <c r="E73" s="1028"/>
      <c r="F73" s="1028"/>
      <c r="G73" s="1028"/>
      <c r="H73" s="1028"/>
      <c r="I73" s="1028"/>
      <c r="J73" s="1028"/>
      <c r="K73" s="1028"/>
      <c r="L73" s="1028"/>
      <c r="M73" s="1028"/>
      <c r="N73" s="1028"/>
      <c r="O73" s="1028"/>
      <c r="P73" s="1028"/>
      <c r="Q73" s="1028"/>
      <c r="R73" s="1028"/>
      <c r="S73" s="1028"/>
      <c r="T73" s="1028"/>
      <c r="U73" s="1028"/>
      <c r="V73" s="1028"/>
      <c r="W73" s="1028"/>
      <c r="X73" s="1029"/>
      <c r="Y73" s="147"/>
      <c r="Z73" s="147"/>
      <c r="AA73" s="147"/>
      <c r="AB73" s="147"/>
      <c r="AC73" s="147"/>
      <c r="AD73" s="147"/>
      <c r="AE73" s="147"/>
      <c r="AF73" s="147"/>
      <c r="AG73" s="147"/>
      <c r="AH73" s="147"/>
      <c r="AI73" s="147"/>
      <c r="AJ73" s="172"/>
      <c r="AK73" s="113"/>
      <c r="AL73" s="122"/>
      <c r="AN73" s="1"/>
      <c r="AO73" s="1"/>
      <c r="AP73" s="1"/>
      <c r="AQ73" s="1"/>
    </row>
    <row r="74" spans="1:43" s="2" customFormat="1" ht="12" hidden="1" customHeight="1" x14ac:dyDescent="0.15">
      <c r="A74" s="320"/>
      <c r="B74" s="1053"/>
      <c r="C74" s="1027"/>
      <c r="D74" s="1028"/>
      <c r="E74" s="1028"/>
      <c r="F74" s="1028"/>
      <c r="G74" s="1028"/>
      <c r="H74" s="1028"/>
      <c r="I74" s="1028"/>
      <c r="J74" s="1028"/>
      <c r="K74" s="1028"/>
      <c r="L74" s="1028"/>
      <c r="M74" s="1028"/>
      <c r="N74" s="1028"/>
      <c r="O74" s="1028"/>
      <c r="P74" s="1028"/>
      <c r="Q74" s="1028"/>
      <c r="R74" s="1028"/>
      <c r="S74" s="1028"/>
      <c r="T74" s="1028"/>
      <c r="U74" s="1028"/>
      <c r="V74" s="1028"/>
      <c r="W74" s="1028"/>
      <c r="X74" s="1029"/>
      <c r="Y74" s="147"/>
      <c r="Z74" s="173"/>
      <c r="AA74" s="173"/>
      <c r="AB74" s="171"/>
      <c r="AC74" s="171"/>
      <c r="AD74" s="174"/>
      <c r="AE74" s="174"/>
      <c r="AF74" s="174"/>
      <c r="AG74" s="175"/>
      <c r="AH74" s="175"/>
      <c r="AI74" s="171"/>
      <c r="AJ74" s="168"/>
      <c r="AK74" s="113"/>
      <c r="AL74" s="122"/>
      <c r="AN74" s="1"/>
      <c r="AO74" s="1"/>
      <c r="AP74" s="1"/>
      <c r="AQ74" s="1"/>
    </row>
    <row r="75" spans="1:43" s="2" customFormat="1" ht="12" hidden="1" customHeight="1" x14ac:dyDescent="0.15">
      <c r="A75" s="320"/>
      <c r="B75" s="1053"/>
      <c r="C75" s="1027"/>
      <c r="D75" s="1028"/>
      <c r="E75" s="1028"/>
      <c r="F75" s="1028"/>
      <c r="G75" s="1028"/>
      <c r="H75" s="1028"/>
      <c r="I75" s="1028"/>
      <c r="J75" s="1028"/>
      <c r="K75" s="1028"/>
      <c r="L75" s="1028"/>
      <c r="M75" s="1028"/>
      <c r="N75" s="1028"/>
      <c r="O75" s="1028"/>
      <c r="P75" s="1028"/>
      <c r="Q75" s="1028"/>
      <c r="R75" s="1028"/>
      <c r="S75" s="1028"/>
      <c r="T75" s="1028"/>
      <c r="U75" s="1028"/>
      <c r="V75" s="1028"/>
      <c r="W75" s="1028"/>
      <c r="X75" s="1029"/>
      <c r="Y75" s="147"/>
      <c r="Z75" s="173"/>
      <c r="AA75" s="173"/>
      <c r="AB75" s="171"/>
      <c r="AC75" s="171"/>
      <c r="AD75" s="174"/>
      <c r="AE75" s="174"/>
      <c r="AF75" s="174"/>
      <c r="AG75" s="175"/>
      <c r="AH75" s="175"/>
      <c r="AI75" s="171"/>
      <c r="AJ75" s="168"/>
      <c r="AK75" s="113"/>
      <c r="AL75" s="122"/>
      <c r="AN75" s="1"/>
      <c r="AO75" s="1"/>
      <c r="AP75" s="1"/>
      <c r="AQ75" s="1"/>
    </row>
    <row r="76" spans="1:43" s="2" customFormat="1" ht="12" hidden="1" customHeight="1" x14ac:dyDescent="0.15">
      <c r="A76" s="320"/>
      <c r="B76" s="1053"/>
      <c r="C76" s="1027"/>
      <c r="D76" s="1028"/>
      <c r="E76" s="1028"/>
      <c r="F76" s="1028"/>
      <c r="G76" s="1028"/>
      <c r="H76" s="1028"/>
      <c r="I76" s="1028"/>
      <c r="J76" s="1028"/>
      <c r="K76" s="1028"/>
      <c r="L76" s="1028"/>
      <c r="M76" s="1028"/>
      <c r="N76" s="1028"/>
      <c r="O76" s="1028"/>
      <c r="P76" s="1028"/>
      <c r="Q76" s="1028"/>
      <c r="R76" s="1028"/>
      <c r="S76" s="1028"/>
      <c r="T76" s="1028"/>
      <c r="U76" s="1028"/>
      <c r="V76" s="1028"/>
      <c r="W76" s="1028"/>
      <c r="X76" s="1029"/>
      <c r="Y76" s="147"/>
      <c r="Z76" s="173"/>
      <c r="AA76" s="173"/>
      <c r="AB76" s="171"/>
      <c r="AC76" s="171"/>
      <c r="AD76" s="174"/>
      <c r="AE76" s="174"/>
      <c r="AF76" s="174"/>
      <c r="AG76" s="175"/>
      <c r="AH76" s="175"/>
      <c r="AI76" s="171"/>
      <c r="AJ76" s="168"/>
      <c r="AK76" s="113"/>
      <c r="AL76" s="122"/>
      <c r="AN76" s="1"/>
      <c r="AO76" s="1"/>
      <c r="AP76" s="1"/>
      <c r="AQ76" s="1"/>
    </row>
    <row r="77" spans="1:43" s="2" customFormat="1" ht="12" hidden="1" customHeight="1" x14ac:dyDescent="0.15">
      <c r="A77" s="320"/>
      <c r="B77" s="1053"/>
      <c r="C77" s="1027"/>
      <c r="D77" s="1028"/>
      <c r="E77" s="1028"/>
      <c r="F77" s="1028"/>
      <c r="G77" s="1028"/>
      <c r="H77" s="1028"/>
      <c r="I77" s="1028"/>
      <c r="J77" s="1028"/>
      <c r="K77" s="1028"/>
      <c r="L77" s="1028"/>
      <c r="M77" s="1028"/>
      <c r="N77" s="1028"/>
      <c r="O77" s="1028"/>
      <c r="P77" s="1028"/>
      <c r="Q77" s="1028"/>
      <c r="R77" s="1028"/>
      <c r="S77" s="1028"/>
      <c r="T77" s="1028"/>
      <c r="U77" s="1028"/>
      <c r="V77" s="1028"/>
      <c r="W77" s="1028"/>
      <c r="X77" s="1029"/>
      <c r="Y77" s="147"/>
      <c r="Z77" s="173"/>
      <c r="AA77" s="173"/>
      <c r="AB77" s="171"/>
      <c r="AC77" s="171"/>
      <c r="AD77" s="174"/>
      <c r="AE77" s="174"/>
      <c r="AF77" s="174"/>
      <c r="AG77" s="175"/>
      <c r="AH77" s="175"/>
      <c r="AI77" s="171"/>
      <c r="AJ77" s="168"/>
      <c r="AK77" s="113"/>
      <c r="AL77" s="122"/>
      <c r="AN77" s="1"/>
      <c r="AO77" s="1"/>
      <c r="AP77" s="1"/>
      <c r="AQ77" s="1"/>
    </row>
    <row r="78" spans="1:43" s="2" customFormat="1" ht="16.8" customHeight="1" x14ac:dyDescent="0.15">
      <c r="A78" s="320"/>
      <c r="B78" s="1053"/>
      <c r="C78" s="1027"/>
      <c r="D78" s="1028"/>
      <c r="E78" s="1028"/>
      <c r="F78" s="1028"/>
      <c r="G78" s="1028"/>
      <c r="H78" s="1028"/>
      <c r="I78" s="1028"/>
      <c r="J78" s="1028"/>
      <c r="K78" s="1028"/>
      <c r="L78" s="1028"/>
      <c r="M78" s="1028"/>
      <c r="N78" s="1028"/>
      <c r="O78" s="1028"/>
      <c r="P78" s="1028"/>
      <c r="Q78" s="1028"/>
      <c r="R78" s="1028"/>
      <c r="S78" s="1028"/>
      <c r="T78" s="1028"/>
      <c r="U78" s="1028"/>
      <c r="V78" s="1028"/>
      <c r="W78" s="1028"/>
      <c r="X78" s="1029"/>
      <c r="Y78" s="147"/>
      <c r="Z78" s="173"/>
      <c r="AA78" s="173"/>
      <c r="AB78" s="171"/>
      <c r="AC78" s="171"/>
      <c r="AD78" s="174"/>
      <c r="AE78" s="174"/>
      <c r="AF78" s="174"/>
      <c r="AG78" s="175"/>
      <c r="AH78" s="175"/>
      <c r="AI78" s="171"/>
      <c r="AJ78" s="168"/>
      <c r="AK78" s="113"/>
      <c r="AL78" s="122"/>
      <c r="AN78" s="1"/>
      <c r="AO78" s="1"/>
      <c r="AP78" s="1"/>
      <c r="AQ78" s="1"/>
    </row>
    <row r="79" spans="1:43" s="2" customFormat="1" ht="17.399999999999999" customHeight="1" x14ac:dyDescent="0.15">
      <c r="A79" s="320"/>
      <c r="B79" s="1053"/>
      <c r="C79" s="1027"/>
      <c r="D79" s="1028"/>
      <c r="E79" s="1028"/>
      <c r="F79" s="1028"/>
      <c r="G79" s="1028"/>
      <c r="H79" s="1028"/>
      <c r="I79" s="1028"/>
      <c r="J79" s="1028"/>
      <c r="K79" s="1028"/>
      <c r="L79" s="1028"/>
      <c r="M79" s="1028"/>
      <c r="N79" s="1028"/>
      <c r="O79" s="1028"/>
      <c r="P79" s="1028"/>
      <c r="Q79" s="1028"/>
      <c r="R79" s="1028"/>
      <c r="S79" s="1028"/>
      <c r="T79" s="1028"/>
      <c r="U79" s="1028"/>
      <c r="V79" s="1028"/>
      <c r="W79" s="1028"/>
      <c r="X79" s="1029"/>
      <c r="Y79" s="147"/>
      <c r="Z79" s="173"/>
      <c r="AA79" s="173"/>
      <c r="AB79" s="171"/>
      <c r="AC79" s="171"/>
      <c r="AD79" s="174"/>
      <c r="AE79" s="174"/>
      <c r="AF79" s="174"/>
      <c r="AG79" s="175"/>
      <c r="AH79" s="175"/>
      <c r="AI79" s="171"/>
      <c r="AJ79" s="168"/>
      <c r="AK79" s="113"/>
      <c r="AL79" s="122"/>
      <c r="AN79" s="1"/>
      <c r="AO79" s="1"/>
      <c r="AP79" s="1"/>
      <c r="AQ79" s="1"/>
    </row>
    <row r="80" spans="1:43" s="2" customFormat="1" ht="7.2" customHeight="1" x14ac:dyDescent="0.15">
      <c r="A80" s="320"/>
      <c r="B80" s="1053"/>
      <c r="C80" s="1030"/>
      <c r="D80" s="1031"/>
      <c r="E80" s="1031"/>
      <c r="F80" s="1031"/>
      <c r="G80" s="1031"/>
      <c r="H80" s="1031"/>
      <c r="I80" s="1031"/>
      <c r="J80" s="1031"/>
      <c r="K80" s="1031"/>
      <c r="L80" s="1031"/>
      <c r="M80" s="1031"/>
      <c r="N80" s="1031"/>
      <c r="O80" s="1031"/>
      <c r="P80" s="1031"/>
      <c r="Q80" s="1031"/>
      <c r="R80" s="1031"/>
      <c r="S80" s="1031"/>
      <c r="T80" s="1031"/>
      <c r="U80" s="1031"/>
      <c r="V80" s="1031"/>
      <c r="W80" s="1031"/>
      <c r="X80" s="1032"/>
      <c r="Y80" s="147"/>
      <c r="Z80" s="173"/>
      <c r="AA80" s="173"/>
      <c r="AB80" s="171"/>
      <c r="AC80" s="171"/>
      <c r="AD80" s="174"/>
      <c r="AE80" s="174"/>
      <c r="AF80" s="174"/>
      <c r="AG80" s="175"/>
      <c r="AH80" s="175"/>
      <c r="AI80" s="171"/>
      <c r="AJ80" s="168"/>
      <c r="AK80" s="113"/>
      <c r="AL80" s="122"/>
      <c r="AN80" s="1"/>
      <c r="AO80" s="1"/>
      <c r="AP80" s="1"/>
      <c r="AQ80" s="1"/>
    </row>
    <row r="81" spans="1:43" s="2" customFormat="1" ht="12" customHeight="1" x14ac:dyDescent="0.15">
      <c r="A81" s="320"/>
      <c r="B81" s="1053"/>
      <c r="C81" s="1012" t="s">
        <v>139</v>
      </c>
      <c r="D81" s="1012"/>
      <c r="E81" s="1012"/>
      <c r="F81" s="1012"/>
      <c r="G81" s="1012"/>
      <c r="H81" s="1012"/>
      <c r="I81" s="1012"/>
      <c r="J81" s="1012"/>
      <c r="K81" s="1012"/>
      <c r="L81" s="1012"/>
      <c r="M81" s="1012"/>
      <c r="N81" s="1012"/>
      <c r="O81" s="1012"/>
      <c r="P81" s="1012"/>
      <c r="Q81" s="1012"/>
      <c r="R81" s="1012"/>
      <c r="S81" s="1012"/>
      <c r="T81" s="1012"/>
      <c r="U81" s="1012"/>
      <c r="V81" s="1012"/>
      <c r="W81" s="1012"/>
      <c r="X81" s="1012"/>
      <c r="Y81" s="1012"/>
      <c r="Z81" s="1012"/>
      <c r="AA81" s="1012"/>
      <c r="AB81" s="1012"/>
      <c r="AC81" s="1012"/>
      <c r="AD81" s="1012"/>
      <c r="AE81" s="1012"/>
      <c r="AF81" s="1012"/>
      <c r="AG81" s="1012"/>
      <c r="AH81" s="1012"/>
      <c r="AI81" s="1012"/>
      <c r="AJ81" s="1014"/>
      <c r="AK81" s="113"/>
      <c r="AL81" s="122"/>
      <c r="AN81" s="1"/>
      <c r="AO81" s="1"/>
      <c r="AP81" s="1"/>
      <c r="AQ81" s="1"/>
    </row>
    <row r="82" spans="1:43" s="2" customFormat="1" ht="12" customHeight="1" x14ac:dyDescent="0.15">
      <c r="A82" s="320"/>
      <c r="B82" s="1053"/>
      <c r="C82" s="176" t="s">
        <v>140</v>
      </c>
      <c r="D82" s="177"/>
      <c r="E82" s="177"/>
      <c r="F82" s="177"/>
      <c r="G82" s="177"/>
      <c r="H82" s="177"/>
      <c r="I82" s="177"/>
      <c r="J82" s="177"/>
      <c r="K82" s="177"/>
      <c r="L82" s="177"/>
      <c r="M82" s="177"/>
      <c r="N82" s="177"/>
      <c r="O82" s="177"/>
      <c r="P82" s="177"/>
      <c r="Q82" s="177"/>
      <c r="R82" s="177"/>
      <c r="S82" s="177"/>
      <c r="T82" s="177"/>
      <c r="U82" s="178"/>
      <c r="V82" s="176" t="s">
        <v>141</v>
      </c>
      <c r="W82" s="177"/>
      <c r="X82" s="177"/>
      <c r="Y82" s="176"/>
      <c r="Z82" s="177"/>
      <c r="AA82" s="177"/>
      <c r="AB82" s="177"/>
      <c r="AC82" s="177"/>
      <c r="AD82" s="179"/>
      <c r="AE82" s="179"/>
      <c r="AF82" s="179"/>
      <c r="AG82" s="179"/>
      <c r="AH82" s="179"/>
      <c r="AI82" s="179"/>
      <c r="AJ82" s="180"/>
      <c r="AK82" s="113"/>
      <c r="AL82" s="122"/>
      <c r="AN82" s="1"/>
      <c r="AO82" s="1"/>
      <c r="AP82" s="1"/>
      <c r="AQ82" s="1"/>
    </row>
    <row r="83" spans="1:43" s="2" customFormat="1" ht="11.25" customHeight="1" x14ac:dyDescent="0.15">
      <c r="A83" s="320"/>
      <c r="B83" s="1053"/>
      <c r="C83" s="181" t="s">
        <v>142</v>
      </c>
      <c r="D83" s="181"/>
      <c r="E83" s="182"/>
      <c r="F83" s="182"/>
      <c r="G83" s="1033">
        <f>N59</f>
        <v>6</v>
      </c>
      <c r="H83" s="1034"/>
      <c r="I83" s="1035" t="s">
        <v>136</v>
      </c>
      <c r="J83" s="1035"/>
      <c r="K83" s="182" t="s">
        <v>143</v>
      </c>
      <c r="L83" s="1036">
        <v>600000</v>
      </c>
      <c r="M83" s="1036"/>
      <c r="N83" s="1036"/>
      <c r="O83" s="182" t="s">
        <v>17</v>
      </c>
      <c r="P83" s="182" t="s">
        <v>144</v>
      </c>
      <c r="Q83" s="1037">
        <f>G83*L83</f>
        <v>3600000</v>
      </c>
      <c r="R83" s="1037"/>
      <c r="S83" s="1037"/>
      <c r="T83" s="1037"/>
      <c r="U83" s="183" t="s">
        <v>17</v>
      </c>
      <c r="V83" s="1045" t="s">
        <v>390</v>
      </c>
      <c r="W83" s="1046"/>
      <c r="X83" s="1046"/>
      <c r="Y83" s="1046"/>
      <c r="Z83" s="1046"/>
      <c r="AA83" s="1047"/>
      <c r="AB83" s="184"/>
      <c r="AC83" s="184"/>
      <c r="AD83" s="185"/>
      <c r="AE83" s="185"/>
      <c r="AF83" s="185"/>
      <c r="AG83" s="185"/>
      <c r="AH83" s="185"/>
      <c r="AI83" s="185"/>
      <c r="AJ83" s="186"/>
      <c r="AK83" s="113"/>
      <c r="AL83" s="122"/>
      <c r="AN83" s="1"/>
      <c r="AO83" s="1"/>
      <c r="AP83" s="1"/>
      <c r="AQ83" s="1"/>
    </row>
    <row r="84" spans="1:43" s="2" customFormat="1" x14ac:dyDescent="0.15">
      <c r="A84" s="320"/>
      <c r="B84" s="1053"/>
      <c r="C84" s="181" t="s">
        <v>145</v>
      </c>
      <c r="D84" s="181"/>
      <c r="E84" s="182"/>
      <c r="F84" s="182"/>
      <c r="G84" s="1033">
        <f>N60</f>
        <v>4</v>
      </c>
      <c r="H84" s="1034"/>
      <c r="I84" s="1035" t="s">
        <v>136</v>
      </c>
      <c r="J84" s="1035"/>
      <c r="K84" s="182" t="s">
        <v>143</v>
      </c>
      <c r="L84" s="1036">
        <v>300000</v>
      </c>
      <c r="M84" s="1036"/>
      <c r="N84" s="1036"/>
      <c r="O84" s="182" t="s">
        <v>17</v>
      </c>
      <c r="P84" s="182" t="s">
        <v>144</v>
      </c>
      <c r="Q84" s="1037">
        <f>G84*L84</f>
        <v>1200000</v>
      </c>
      <c r="R84" s="1037"/>
      <c r="S84" s="1037"/>
      <c r="T84" s="1037"/>
      <c r="U84" s="183" t="s">
        <v>17</v>
      </c>
      <c r="V84" s="1038"/>
      <c r="W84" s="1039"/>
      <c r="X84" s="1039"/>
      <c r="Y84" s="1039"/>
      <c r="Z84" s="1039"/>
      <c r="AA84" s="1039"/>
      <c r="AB84" s="1039"/>
      <c r="AC84" s="1039"/>
      <c r="AD84" s="1039"/>
      <c r="AE84" s="1039"/>
      <c r="AF84" s="1039"/>
      <c r="AG84" s="1039"/>
      <c r="AH84" s="1039"/>
      <c r="AI84" s="1039"/>
      <c r="AJ84" s="1040"/>
      <c r="AK84" s="113"/>
      <c r="AL84" s="122"/>
      <c r="AN84" s="1"/>
      <c r="AO84" s="1"/>
      <c r="AP84" s="1"/>
      <c r="AQ84" s="1"/>
    </row>
    <row r="85" spans="1:43" s="2" customFormat="1" x14ac:dyDescent="0.15">
      <c r="A85" s="320"/>
      <c r="B85" s="1053"/>
      <c r="C85" s="181"/>
      <c r="D85" s="181"/>
      <c r="E85" s="182"/>
      <c r="F85" s="182"/>
      <c r="G85" s="187"/>
      <c r="H85" s="187"/>
      <c r="I85" s="188"/>
      <c r="J85" s="188"/>
      <c r="K85" s="182"/>
      <c r="L85" s="181" t="s">
        <v>146</v>
      </c>
      <c r="M85" s="187"/>
      <c r="N85" s="187"/>
      <c r="O85" s="181"/>
      <c r="P85" s="187"/>
      <c r="Q85" s="1044">
        <v>2700000</v>
      </c>
      <c r="R85" s="1044"/>
      <c r="S85" s="1044"/>
      <c r="T85" s="1044"/>
      <c r="U85" s="183" t="s">
        <v>17</v>
      </c>
      <c r="V85" s="1038"/>
      <c r="W85" s="1039"/>
      <c r="X85" s="1039"/>
      <c r="Y85" s="1039"/>
      <c r="Z85" s="1039"/>
      <c r="AA85" s="1039"/>
      <c r="AB85" s="1039"/>
      <c r="AC85" s="1039"/>
      <c r="AD85" s="1039"/>
      <c r="AE85" s="1039"/>
      <c r="AF85" s="1039"/>
      <c r="AG85" s="1039"/>
      <c r="AH85" s="1039"/>
      <c r="AI85" s="1039"/>
      <c r="AJ85" s="1040"/>
      <c r="AK85" s="113"/>
      <c r="AL85" s="122"/>
      <c r="AN85" s="1"/>
      <c r="AO85" s="1"/>
      <c r="AP85" s="1"/>
      <c r="AQ85" s="1"/>
    </row>
    <row r="86" spans="1:43" s="2" customFormat="1" hidden="1" x14ac:dyDescent="0.15">
      <c r="A86" s="320"/>
      <c r="B86" s="1053"/>
      <c r="C86" s="182"/>
      <c r="D86" s="182"/>
      <c r="E86" s="182"/>
      <c r="F86" s="182"/>
      <c r="G86" s="182"/>
      <c r="H86" s="182"/>
      <c r="I86" s="182"/>
      <c r="J86" s="182"/>
      <c r="K86" s="182"/>
      <c r="L86" s="182"/>
      <c r="M86" s="1034" t="s">
        <v>147</v>
      </c>
      <c r="N86" s="1034"/>
      <c r="O86" s="182"/>
      <c r="P86" s="182"/>
      <c r="Q86" s="1037">
        <f>SUM(Q83:T85)</f>
        <v>7500000</v>
      </c>
      <c r="R86" s="1037"/>
      <c r="S86" s="1037"/>
      <c r="T86" s="1037"/>
      <c r="U86" s="183" t="s">
        <v>17</v>
      </c>
      <c r="V86" s="1038"/>
      <c r="W86" s="1039"/>
      <c r="X86" s="1039"/>
      <c r="Y86" s="1039"/>
      <c r="Z86" s="1039"/>
      <c r="AA86" s="1039"/>
      <c r="AB86" s="1039"/>
      <c r="AC86" s="1039"/>
      <c r="AD86" s="1039"/>
      <c r="AE86" s="1039"/>
      <c r="AF86" s="1039"/>
      <c r="AG86" s="1039"/>
      <c r="AH86" s="1039"/>
      <c r="AI86" s="1039"/>
      <c r="AJ86" s="1040"/>
      <c r="AK86" s="113"/>
      <c r="AL86" s="122"/>
      <c r="AN86" s="1"/>
      <c r="AO86" s="1"/>
      <c r="AP86" s="1"/>
      <c r="AQ86" s="1"/>
    </row>
    <row r="87" spans="1:43" s="2" customFormat="1" hidden="1" x14ac:dyDescent="0.15">
      <c r="A87" s="320"/>
      <c r="B87" s="1053"/>
      <c r="C87" s="189"/>
      <c r="D87" s="189"/>
      <c r="E87" s="189"/>
      <c r="F87" s="189"/>
      <c r="G87" s="189"/>
      <c r="H87" s="184"/>
      <c r="I87" s="184"/>
      <c r="J87" s="184"/>
      <c r="K87" s="184"/>
      <c r="L87" s="184"/>
      <c r="M87" s="184"/>
      <c r="N87" s="184"/>
      <c r="O87" s="184"/>
      <c r="P87" s="184"/>
      <c r="Q87" s="184"/>
      <c r="R87" s="184"/>
      <c r="S87" s="184"/>
      <c r="T87" s="184"/>
      <c r="U87" s="190"/>
      <c r="V87" s="1038"/>
      <c r="W87" s="1039"/>
      <c r="X87" s="1039"/>
      <c r="Y87" s="1039"/>
      <c r="Z87" s="1039"/>
      <c r="AA87" s="1039"/>
      <c r="AB87" s="1039"/>
      <c r="AC87" s="1039"/>
      <c r="AD87" s="1039"/>
      <c r="AE87" s="1039"/>
      <c r="AF87" s="1039"/>
      <c r="AG87" s="1039"/>
      <c r="AH87" s="1039"/>
      <c r="AI87" s="1039"/>
      <c r="AJ87" s="1040"/>
      <c r="AK87" s="113"/>
      <c r="AL87" s="122"/>
      <c r="AN87" s="1"/>
      <c r="AO87" s="1"/>
      <c r="AP87" s="1"/>
      <c r="AQ87" s="1"/>
    </row>
    <row r="88" spans="1:43" s="2" customFormat="1" hidden="1" x14ac:dyDescent="0.15">
      <c r="A88" s="320"/>
      <c r="B88" s="1053"/>
      <c r="C88" s="189"/>
      <c r="D88" s="189"/>
      <c r="E88" s="189"/>
      <c r="F88" s="189"/>
      <c r="G88" s="189"/>
      <c r="H88" s="184"/>
      <c r="I88" s="184"/>
      <c r="J88" s="184"/>
      <c r="K88" s="184"/>
      <c r="L88" s="184"/>
      <c r="M88" s="184"/>
      <c r="N88" s="184"/>
      <c r="O88" s="184"/>
      <c r="P88" s="184"/>
      <c r="Q88" s="184"/>
      <c r="R88" s="184"/>
      <c r="S88" s="184"/>
      <c r="T88" s="184"/>
      <c r="U88" s="190"/>
      <c r="V88" s="1038"/>
      <c r="W88" s="1039"/>
      <c r="X88" s="1039"/>
      <c r="Y88" s="1039"/>
      <c r="Z88" s="1039"/>
      <c r="AA88" s="1039"/>
      <c r="AB88" s="1039"/>
      <c r="AC88" s="1039"/>
      <c r="AD88" s="1039"/>
      <c r="AE88" s="1039"/>
      <c r="AF88" s="1039"/>
      <c r="AG88" s="1039"/>
      <c r="AH88" s="1039"/>
      <c r="AI88" s="1039"/>
      <c r="AJ88" s="1040"/>
      <c r="AK88" s="113"/>
      <c r="AL88" s="122"/>
      <c r="AN88" s="1"/>
      <c r="AO88" s="1"/>
      <c r="AP88" s="1"/>
      <c r="AQ88" s="1"/>
    </row>
    <row r="89" spans="1:43" s="2" customFormat="1" hidden="1" x14ac:dyDescent="0.15">
      <c r="A89" s="320"/>
      <c r="B89" s="1053"/>
      <c r="C89" s="184"/>
      <c r="D89" s="184"/>
      <c r="E89" s="184"/>
      <c r="F89" s="184"/>
      <c r="G89" s="184"/>
      <c r="H89" s="184"/>
      <c r="I89" s="184"/>
      <c r="J89" s="184"/>
      <c r="K89" s="184"/>
      <c r="L89" s="184"/>
      <c r="M89" s="184"/>
      <c r="N89" s="184"/>
      <c r="O89" s="184"/>
      <c r="P89" s="184"/>
      <c r="Q89" s="184"/>
      <c r="R89" s="184"/>
      <c r="S89" s="184"/>
      <c r="T89" s="184"/>
      <c r="U89" s="190"/>
      <c r="V89" s="1038"/>
      <c r="W89" s="1039"/>
      <c r="X89" s="1039"/>
      <c r="Y89" s="1039"/>
      <c r="Z89" s="1039"/>
      <c r="AA89" s="1039"/>
      <c r="AB89" s="1039"/>
      <c r="AC89" s="1039"/>
      <c r="AD89" s="1039"/>
      <c r="AE89" s="1039"/>
      <c r="AF89" s="1039"/>
      <c r="AG89" s="1039"/>
      <c r="AH89" s="1039"/>
      <c r="AI89" s="1039"/>
      <c r="AJ89" s="1040"/>
      <c r="AK89" s="113"/>
      <c r="AL89" s="122"/>
      <c r="AN89" s="1"/>
      <c r="AO89" s="1"/>
      <c r="AP89" s="1"/>
      <c r="AQ89" s="1"/>
    </row>
    <row r="90" spans="1:43" s="2" customFormat="1" hidden="1" x14ac:dyDescent="0.15">
      <c r="A90" s="320"/>
      <c r="B90" s="1053"/>
      <c r="C90" s="184"/>
      <c r="D90" s="184"/>
      <c r="E90" s="184"/>
      <c r="F90" s="184"/>
      <c r="G90" s="184"/>
      <c r="H90" s="184"/>
      <c r="I90" s="184"/>
      <c r="J90" s="184"/>
      <c r="K90" s="184"/>
      <c r="L90" s="184"/>
      <c r="M90" s="184"/>
      <c r="N90" s="184"/>
      <c r="O90" s="184"/>
      <c r="P90" s="184"/>
      <c r="Q90" s="184"/>
      <c r="R90" s="184"/>
      <c r="S90" s="184"/>
      <c r="T90" s="184"/>
      <c r="U90" s="190"/>
      <c r="V90" s="1038"/>
      <c r="W90" s="1039"/>
      <c r="X90" s="1039"/>
      <c r="Y90" s="1039"/>
      <c r="Z90" s="1039"/>
      <c r="AA90" s="1039"/>
      <c r="AB90" s="1039"/>
      <c r="AC90" s="1039"/>
      <c r="AD90" s="1039"/>
      <c r="AE90" s="1039"/>
      <c r="AF90" s="1039"/>
      <c r="AG90" s="1039"/>
      <c r="AH90" s="1039"/>
      <c r="AI90" s="1039"/>
      <c r="AJ90" s="1040"/>
      <c r="AK90" s="113"/>
      <c r="AL90" s="122"/>
      <c r="AN90" s="1"/>
      <c r="AO90" s="1"/>
      <c r="AP90" s="1"/>
      <c r="AQ90" s="1"/>
    </row>
    <row r="91" spans="1:43" s="2" customFormat="1" hidden="1" x14ac:dyDescent="0.15">
      <c r="A91" s="320"/>
      <c r="B91" s="1053"/>
      <c r="C91" s="184"/>
      <c r="D91" s="184"/>
      <c r="E91" s="184"/>
      <c r="F91" s="184"/>
      <c r="G91" s="184"/>
      <c r="H91" s="184"/>
      <c r="I91" s="184"/>
      <c r="J91" s="184"/>
      <c r="K91" s="184"/>
      <c r="L91" s="184"/>
      <c r="M91" s="184"/>
      <c r="N91" s="184"/>
      <c r="O91" s="184"/>
      <c r="P91" s="184"/>
      <c r="Q91" s="184"/>
      <c r="R91" s="184"/>
      <c r="S91" s="184"/>
      <c r="T91" s="184"/>
      <c r="U91" s="190"/>
      <c r="V91" s="1038"/>
      <c r="W91" s="1039"/>
      <c r="X91" s="1039"/>
      <c r="Y91" s="1039"/>
      <c r="Z91" s="1039"/>
      <c r="AA91" s="1039"/>
      <c r="AB91" s="1039"/>
      <c r="AC91" s="1039"/>
      <c r="AD91" s="1039"/>
      <c r="AE91" s="1039"/>
      <c r="AF91" s="1039"/>
      <c r="AG91" s="1039"/>
      <c r="AH91" s="1039"/>
      <c r="AI91" s="1039"/>
      <c r="AJ91" s="1040"/>
      <c r="AK91" s="113"/>
      <c r="AL91" s="122"/>
      <c r="AN91" s="1"/>
      <c r="AO91" s="1"/>
      <c r="AP91" s="1"/>
      <c r="AQ91" s="1"/>
    </row>
    <row r="92" spans="1:43" s="2" customFormat="1" hidden="1" x14ac:dyDescent="0.15">
      <c r="A92" s="320"/>
      <c r="B92" s="1053"/>
      <c r="C92" s="184"/>
      <c r="D92" s="184"/>
      <c r="E92" s="184"/>
      <c r="F92" s="184"/>
      <c r="G92" s="184"/>
      <c r="H92" s="184"/>
      <c r="I92" s="184"/>
      <c r="J92" s="184"/>
      <c r="K92" s="184"/>
      <c r="L92" s="184"/>
      <c r="M92" s="184"/>
      <c r="N92" s="184"/>
      <c r="O92" s="184"/>
      <c r="P92" s="184"/>
      <c r="Q92" s="184"/>
      <c r="R92" s="184"/>
      <c r="S92" s="184"/>
      <c r="T92" s="184"/>
      <c r="U92" s="190"/>
      <c r="V92" s="1038"/>
      <c r="W92" s="1039"/>
      <c r="X92" s="1039"/>
      <c r="Y92" s="1039"/>
      <c r="Z92" s="1039"/>
      <c r="AA92" s="1039"/>
      <c r="AB92" s="1039"/>
      <c r="AC92" s="1039"/>
      <c r="AD92" s="1039"/>
      <c r="AE92" s="1039"/>
      <c r="AF92" s="1039"/>
      <c r="AG92" s="1039"/>
      <c r="AH92" s="1039"/>
      <c r="AI92" s="1039"/>
      <c r="AJ92" s="1040"/>
      <c r="AK92" s="113"/>
      <c r="AL92" s="122"/>
      <c r="AN92" s="1"/>
      <c r="AO92" s="1"/>
      <c r="AP92" s="1"/>
      <c r="AQ92" s="1"/>
    </row>
    <row r="93" spans="1:43" s="2" customFormat="1" ht="12" hidden="1" customHeight="1" x14ac:dyDescent="0.15">
      <c r="A93" s="320"/>
      <c r="B93" s="1053"/>
      <c r="C93" s="184"/>
      <c r="D93" s="184"/>
      <c r="E93" s="184"/>
      <c r="F93" s="184"/>
      <c r="G93" s="184"/>
      <c r="H93" s="184"/>
      <c r="I93" s="184"/>
      <c r="J93" s="184"/>
      <c r="K93" s="184"/>
      <c r="L93" s="184"/>
      <c r="M93" s="184"/>
      <c r="N93" s="184"/>
      <c r="O93" s="184"/>
      <c r="P93" s="184"/>
      <c r="Q93" s="184"/>
      <c r="R93" s="184"/>
      <c r="S93" s="184"/>
      <c r="T93" s="184"/>
      <c r="U93" s="190"/>
      <c r="V93" s="1038"/>
      <c r="W93" s="1039"/>
      <c r="X93" s="1039"/>
      <c r="Y93" s="1039"/>
      <c r="Z93" s="1039"/>
      <c r="AA93" s="1039"/>
      <c r="AB93" s="1039"/>
      <c r="AC93" s="1039"/>
      <c r="AD93" s="1039"/>
      <c r="AE93" s="1039"/>
      <c r="AF93" s="1039"/>
      <c r="AG93" s="1039"/>
      <c r="AH93" s="1039"/>
      <c r="AI93" s="1039"/>
      <c r="AJ93" s="1040"/>
      <c r="AK93" s="113"/>
      <c r="AL93" s="122"/>
      <c r="AN93" s="1"/>
      <c r="AO93" s="1"/>
      <c r="AP93" s="1"/>
      <c r="AQ93" s="1"/>
    </row>
    <row r="94" spans="1:43" s="2" customFormat="1" ht="12" customHeight="1" x14ac:dyDescent="0.15">
      <c r="A94" s="320"/>
      <c r="B94" s="1053"/>
      <c r="C94" s="182"/>
      <c r="D94" s="182"/>
      <c r="E94" s="182"/>
      <c r="F94" s="182"/>
      <c r="G94" s="182"/>
      <c r="H94" s="182"/>
      <c r="I94" s="182"/>
      <c r="J94" s="182"/>
      <c r="K94" s="182"/>
      <c r="L94" s="182"/>
      <c r="M94" s="182"/>
      <c r="N94" s="182"/>
      <c r="O94" s="182"/>
      <c r="P94" s="182"/>
      <c r="Q94" s="182"/>
      <c r="R94" s="182"/>
      <c r="S94" s="182"/>
      <c r="T94" s="182"/>
      <c r="U94" s="191"/>
      <c r="V94" s="1041"/>
      <c r="W94" s="1042"/>
      <c r="X94" s="1042"/>
      <c r="Y94" s="1042"/>
      <c r="Z94" s="1042"/>
      <c r="AA94" s="1042"/>
      <c r="AB94" s="1042"/>
      <c r="AC94" s="1042"/>
      <c r="AD94" s="1042"/>
      <c r="AE94" s="1042"/>
      <c r="AF94" s="1042"/>
      <c r="AG94" s="1042"/>
      <c r="AH94" s="1042"/>
      <c r="AI94" s="1042"/>
      <c r="AJ94" s="1043"/>
      <c r="AK94" s="113"/>
      <c r="AL94" s="122"/>
      <c r="AN94" s="1"/>
      <c r="AO94" s="1"/>
      <c r="AP94" s="1"/>
      <c r="AQ94" s="1"/>
    </row>
    <row r="95" spans="1:43" ht="12" customHeight="1" x14ac:dyDescent="0.15">
      <c r="A95" s="320"/>
      <c r="B95" s="1053"/>
      <c r="C95" s="962" t="s">
        <v>148</v>
      </c>
      <c r="D95" s="962"/>
      <c r="E95" s="962"/>
      <c r="F95" s="962"/>
      <c r="G95" s="962"/>
      <c r="H95" s="962"/>
      <c r="I95" s="962"/>
      <c r="J95" s="962"/>
      <c r="K95" s="962"/>
      <c r="L95" s="962"/>
      <c r="M95" s="962"/>
      <c r="N95" s="962"/>
      <c r="O95" s="962"/>
      <c r="P95" s="962"/>
      <c r="Q95" s="962"/>
      <c r="R95" s="962"/>
      <c r="S95" s="962"/>
      <c r="T95" s="962"/>
      <c r="U95" s="962"/>
      <c r="V95" s="994"/>
      <c r="W95" s="994"/>
      <c r="X95" s="994"/>
      <c r="Y95" s="994"/>
      <c r="Z95" s="994"/>
      <c r="AA95" s="994"/>
      <c r="AB95" s="994"/>
      <c r="AC95" s="994"/>
      <c r="AD95" s="994"/>
      <c r="AE95" s="994"/>
      <c r="AF95" s="994"/>
      <c r="AG95" s="994"/>
      <c r="AH95" s="994"/>
      <c r="AI95" s="994"/>
      <c r="AJ95" s="995"/>
    </row>
    <row r="96" spans="1:43" ht="11.4" customHeight="1" x14ac:dyDescent="0.15">
      <c r="A96" s="320"/>
      <c r="B96" s="1053"/>
      <c r="C96" s="1048" t="s">
        <v>381</v>
      </c>
      <c r="D96" s="1048"/>
      <c r="E96" s="1048"/>
      <c r="F96" s="1048"/>
      <c r="G96" s="1048"/>
      <c r="H96" s="1048"/>
      <c r="I96" s="1048"/>
      <c r="J96" s="1048"/>
      <c r="K96" s="1048"/>
      <c r="L96" s="1048"/>
      <c r="M96" s="1048"/>
      <c r="N96" s="1048"/>
      <c r="O96" s="1048"/>
      <c r="P96" s="1048"/>
      <c r="Q96" s="1048"/>
      <c r="R96" s="1048"/>
      <c r="S96" s="1048"/>
      <c r="T96" s="1048"/>
      <c r="U96" s="1048"/>
      <c r="V96" s="1048"/>
      <c r="W96" s="1048"/>
      <c r="X96" s="1048"/>
      <c r="Y96" s="1048"/>
      <c r="Z96" s="1048"/>
      <c r="AA96" s="1048"/>
      <c r="AB96" s="1048"/>
      <c r="AC96" s="1048"/>
      <c r="AD96" s="1048"/>
      <c r="AE96" s="1048"/>
      <c r="AF96" s="1048"/>
      <c r="AG96" s="1048"/>
      <c r="AH96" s="1048"/>
      <c r="AI96" s="1048"/>
      <c r="AJ96" s="1049"/>
    </row>
    <row r="97" spans="1:36" ht="6" customHeight="1" x14ac:dyDescent="0.15">
      <c r="A97" s="320"/>
      <c r="B97" s="1053"/>
      <c r="C97" s="1048"/>
      <c r="D97" s="1048"/>
      <c r="E97" s="1048"/>
      <c r="F97" s="1048"/>
      <c r="G97" s="1048"/>
      <c r="H97" s="1048"/>
      <c r="I97" s="1048"/>
      <c r="J97" s="1048"/>
      <c r="K97" s="1048"/>
      <c r="L97" s="1048"/>
      <c r="M97" s="1048"/>
      <c r="N97" s="1048"/>
      <c r="O97" s="1048"/>
      <c r="P97" s="1048"/>
      <c r="Q97" s="1048"/>
      <c r="R97" s="1048"/>
      <c r="S97" s="1048"/>
      <c r="T97" s="1048"/>
      <c r="U97" s="1048"/>
      <c r="V97" s="1048"/>
      <c r="W97" s="1048"/>
      <c r="X97" s="1048"/>
      <c r="Y97" s="1048"/>
      <c r="Z97" s="1048"/>
      <c r="AA97" s="1048"/>
      <c r="AB97" s="1048"/>
      <c r="AC97" s="1048"/>
      <c r="AD97" s="1048"/>
      <c r="AE97" s="1048"/>
      <c r="AF97" s="1048"/>
      <c r="AG97" s="1048"/>
      <c r="AH97" s="1048"/>
      <c r="AI97" s="1048"/>
      <c r="AJ97" s="1049"/>
    </row>
    <row r="98" spans="1:36" ht="6" customHeight="1" thickBot="1" x14ac:dyDescent="0.2">
      <c r="A98" s="1054"/>
      <c r="B98" s="1055"/>
      <c r="C98" s="1050"/>
      <c r="D98" s="1050"/>
      <c r="E98" s="1050"/>
      <c r="F98" s="1050"/>
      <c r="G98" s="1050"/>
      <c r="H98" s="1050"/>
      <c r="I98" s="1050"/>
      <c r="J98" s="1050"/>
      <c r="K98" s="1050"/>
      <c r="L98" s="1050"/>
      <c r="M98" s="1050"/>
      <c r="N98" s="1050"/>
      <c r="O98" s="1050"/>
      <c r="P98" s="1050"/>
      <c r="Q98" s="1050"/>
      <c r="R98" s="1050"/>
      <c r="S98" s="1050"/>
      <c r="T98" s="1050"/>
      <c r="U98" s="1050"/>
      <c r="V98" s="1050"/>
      <c r="W98" s="1050"/>
      <c r="X98" s="1050"/>
      <c r="Y98" s="1050"/>
      <c r="Z98" s="1050"/>
      <c r="AA98" s="1050"/>
      <c r="AB98" s="1050"/>
      <c r="AC98" s="1050"/>
      <c r="AD98" s="1050"/>
      <c r="AE98" s="1050"/>
      <c r="AF98" s="1050"/>
      <c r="AG98" s="1050"/>
      <c r="AH98" s="1050"/>
      <c r="AI98" s="1050"/>
      <c r="AJ98" s="1051"/>
    </row>
    <row r="99" spans="1:36" ht="12" customHeight="1" x14ac:dyDescent="0.15">
      <c r="A99" s="373" t="s">
        <v>53</v>
      </c>
      <c r="B99" s="374"/>
      <c r="C99" s="374"/>
      <c r="D99" s="374"/>
      <c r="E99" s="374"/>
      <c r="F99" s="374"/>
      <c r="G99" s="375"/>
      <c r="H99" s="382" t="s">
        <v>35</v>
      </c>
      <c r="I99" s="383"/>
      <c r="J99" s="383"/>
      <c r="K99" s="383"/>
      <c r="L99" s="383"/>
      <c r="M99" s="383"/>
      <c r="N99" s="383"/>
      <c r="O99" s="383"/>
      <c r="P99" s="383"/>
      <c r="Q99" s="383"/>
      <c r="R99" s="383"/>
      <c r="S99" s="383"/>
      <c r="T99" s="383"/>
      <c r="U99" s="383"/>
      <c r="V99" s="383"/>
      <c r="W99" s="383"/>
      <c r="X99" s="384"/>
      <c r="Y99" s="385" t="s">
        <v>36</v>
      </c>
      <c r="Z99" s="384"/>
      <c r="AA99" s="386" t="s">
        <v>37</v>
      </c>
      <c r="AB99" s="386"/>
      <c r="AC99" s="386"/>
      <c r="AD99" s="386"/>
      <c r="AE99" s="386"/>
      <c r="AF99" s="386" t="s">
        <v>38</v>
      </c>
      <c r="AG99" s="386"/>
      <c r="AH99" s="386"/>
      <c r="AI99" s="386"/>
      <c r="AJ99" s="387"/>
    </row>
    <row r="100" spans="1:36" ht="12" customHeight="1" x14ac:dyDescent="0.15">
      <c r="A100" s="376"/>
      <c r="B100" s="377"/>
      <c r="C100" s="377"/>
      <c r="D100" s="377"/>
      <c r="E100" s="377"/>
      <c r="F100" s="377"/>
      <c r="G100" s="378"/>
      <c r="H100" s="388" t="s">
        <v>40</v>
      </c>
      <c r="I100" s="389"/>
      <c r="J100" s="389"/>
      <c r="K100" s="389"/>
      <c r="L100" s="389"/>
      <c r="M100" s="389"/>
      <c r="N100" s="389"/>
      <c r="O100" s="389"/>
      <c r="P100" s="389"/>
      <c r="Q100" s="389"/>
      <c r="R100" s="389"/>
      <c r="S100" s="389"/>
      <c r="T100" s="389"/>
      <c r="U100" s="389"/>
      <c r="V100" s="389"/>
      <c r="W100" s="389"/>
      <c r="X100" s="390"/>
      <c r="Y100" s="391" t="s">
        <v>70</v>
      </c>
      <c r="Z100" s="392"/>
      <c r="AA100" s="1052" t="s">
        <v>393</v>
      </c>
      <c r="AB100" s="1052"/>
      <c r="AC100" s="1052"/>
      <c r="AD100" s="1052"/>
      <c r="AE100" s="1052"/>
      <c r="AF100" s="1056" t="s">
        <v>391</v>
      </c>
      <c r="AG100" s="1056"/>
      <c r="AH100" s="1056"/>
      <c r="AI100" s="1056"/>
      <c r="AJ100" s="1057"/>
    </row>
    <row r="101" spans="1:36" ht="12" customHeight="1" x14ac:dyDescent="0.15">
      <c r="A101" s="376"/>
      <c r="B101" s="377"/>
      <c r="C101" s="377"/>
      <c r="D101" s="377"/>
      <c r="E101" s="377"/>
      <c r="F101" s="377"/>
      <c r="G101" s="378"/>
      <c r="H101" s="395" t="s">
        <v>382</v>
      </c>
      <c r="I101" s="396"/>
      <c r="J101" s="396"/>
      <c r="K101" s="396"/>
      <c r="L101" s="396"/>
      <c r="M101" s="396"/>
      <c r="N101" s="396"/>
      <c r="O101" s="396"/>
      <c r="P101" s="396"/>
      <c r="Q101" s="396"/>
      <c r="R101" s="396"/>
      <c r="S101" s="396"/>
      <c r="T101" s="396"/>
      <c r="U101" s="396"/>
      <c r="V101" s="396"/>
      <c r="W101" s="396"/>
      <c r="X101" s="397"/>
      <c r="Y101" s="391" t="s">
        <v>73</v>
      </c>
      <c r="Z101" s="392"/>
      <c r="AA101" s="1058" t="s">
        <v>383</v>
      </c>
      <c r="AB101" s="1058"/>
      <c r="AC101" s="1058"/>
      <c r="AD101" s="1058"/>
      <c r="AE101" s="1058"/>
      <c r="AF101" s="1058" t="s">
        <v>384</v>
      </c>
      <c r="AG101" s="1058"/>
      <c r="AH101" s="1058"/>
      <c r="AI101" s="1058"/>
      <c r="AJ101" s="1059"/>
    </row>
    <row r="102" spans="1:36" ht="12" customHeight="1" x14ac:dyDescent="0.15">
      <c r="A102" s="376"/>
      <c r="B102" s="377"/>
      <c r="C102" s="377"/>
      <c r="D102" s="377"/>
      <c r="E102" s="377"/>
      <c r="F102" s="377"/>
      <c r="G102" s="378"/>
      <c r="H102" s="395"/>
      <c r="I102" s="396"/>
      <c r="J102" s="396"/>
      <c r="K102" s="396"/>
      <c r="L102" s="396"/>
      <c r="M102" s="396"/>
      <c r="N102" s="396"/>
      <c r="O102" s="396"/>
      <c r="P102" s="396"/>
      <c r="Q102" s="396"/>
      <c r="R102" s="396"/>
      <c r="S102" s="396"/>
      <c r="T102" s="396"/>
      <c r="U102" s="396"/>
      <c r="V102" s="396"/>
      <c r="W102" s="396"/>
      <c r="X102" s="397"/>
      <c r="Y102" s="391"/>
      <c r="Z102" s="392"/>
      <c r="AA102" s="398"/>
      <c r="AB102" s="398"/>
      <c r="AC102" s="398"/>
      <c r="AD102" s="398"/>
      <c r="AE102" s="398"/>
      <c r="AF102" s="398"/>
      <c r="AG102" s="398"/>
      <c r="AH102" s="398"/>
      <c r="AI102" s="398"/>
      <c r="AJ102" s="399"/>
    </row>
    <row r="103" spans="1:36" ht="12" customHeight="1" x14ac:dyDescent="0.15">
      <c r="A103" s="376"/>
      <c r="B103" s="377"/>
      <c r="C103" s="377"/>
      <c r="D103" s="377"/>
      <c r="E103" s="377"/>
      <c r="F103" s="377"/>
      <c r="G103" s="378"/>
      <c r="H103" s="395"/>
      <c r="I103" s="396"/>
      <c r="J103" s="396"/>
      <c r="K103" s="396"/>
      <c r="L103" s="396"/>
      <c r="M103" s="396"/>
      <c r="N103" s="396"/>
      <c r="O103" s="396"/>
      <c r="P103" s="396"/>
      <c r="Q103" s="396"/>
      <c r="R103" s="396"/>
      <c r="S103" s="396"/>
      <c r="T103" s="396"/>
      <c r="U103" s="396"/>
      <c r="V103" s="396"/>
      <c r="W103" s="396"/>
      <c r="X103" s="397"/>
      <c r="Y103" s="391"/>
      <c r="Z103" s="392"/>
      <c r="AA103" s="398"/>
      <c r="AB103" s="398"/>
      <c r="AC103" s="398"/>
      <c r="AD103" s="398"/>
      <c r="AE103" s="398"/>
      <c r="AF103" s="398"/>
      <c r="AG103" s="398"/>
      <c r="AH103" s="398"/>
      <c r="AI103" s="398"/>
      <c r="AJ103" s="399"/>
    </row>
    <row r="104" spans="1:36" ht="12" customHeight="1" x14ac:dyDescent="0.15">
      <c r="A104" s="376"/>
      <c r="B104" s="377"/>
      <c r="C104" s="377"/>
      <c r="D104" s="377"/>
      <c r="E104" s="377"/>
      <c r="F104" s="377"/>
      <c r="G104" s="378"/>
      <c r="H104" s="395"/>
      <c r="I104" s="396"/>
      <c r="J104" s="396"/>
      <c r="K104" s="396"/>
      <c r="L104" s="396"/>
      <c r="M104" s="396"/>
      <c r="N104" s="396"/>
      <c r="O104" s="396"/>
      <c r="P104" s="396"/>
      <c r="Q104" s="396"/>
      <c r="R104" s="396"/>
      <c r="S104" s="396"/>
      <c r="T104" s="396"/>
      <c r="U104" s="396"/>
      <c r="V104" s="396"/>
      <c r="W104" s="396"/>
      <c r="X104" s="397"/>
      <c r="Y104" s="391"/>
      <c r="Z104" s="392"/>
      <c r="AA104" s="398"/>
      <c r="AB104" s="398"/>
      <c r="AC104" s="398"/>
      <c r="AD104" s="398"/>
      <c r="AE104" s="398"/>
      <c r="AF104" s="398"/>
      <c r="AG104" s="398"/>
      <c r="AH104" s="398"/>
      <c r="AI104" s="398"/>
      <c r="AJ104" s="399"/>
    </row>
    <row r="105" spans="1:36" ht="12" hidden="1" customHeight="1" x14ac:dyDescent="0.15">
      <c r="A105" s="376"/>
      <c r="B105" s="377"/>
      <c r="C105" s="377"/>
      <c r="D105" s="377"/>
      <c r="E105" s="377"/>
      <c r="F105" s="377"/>
      <c r="G105" s="378"/>
      <c r="H105" s="395"/>
      <c r="I105" s="396"/>
      <c r="J105" s="396"/>
      <c r="K105" s="396"/>
      <c r="L105" s="396"/>
      <c r="M105" s="396"/>
      <c r="N105" s="396"/>
      <c r="O105" s="396"/>
      <c r="P105" s="396"/>
      <c r="Q105" s="396"/>
      <c r="R105" s="396"/>
      <c r="S105" s="396"/>
      <c r="T105" s="396"/>
      <c r="U105" s="396"/>
      <c r="V105" s="396"/>
      <c r="W105" s="396"/>
      <c r="X105" s="397"/>
      <c r="Y105" s="391"/>
      <c r="Z105" s="392"/>
      <c r="AA105" s="398"/>
      <c r="AB105" s="398"/>
      <c r="AC105" s="398"/>
      <c r="AD105" s="398"/>
      <c r="AE105" s="398"/>
      <c r="AF105" s="398"/>
      <c r="AG105" s="398"/>
      <c r="AH105" s="398"/>
      <c r="AI105" s="398"/>
      <c r="AJ105" s="399"/>
    </row>
    <row r="106" spans="1:36" ht="12" hidden="1" customHeight="1" x14ac:dyDescent="0.15">
      <c r="A106" s="376"/>
      <c r="B106" s="377"/>
      <c r="C106" s="377"/>
      <c r="D106" s="377"/>
      <c r="E106" s="377"/>
      <c r="F106" s="377"/>
      <c r="G106" s="378"/>
      <c r="H106" s="395"/>
      <c r="I106" s="396"/>
      <c r="J106" s="396"/>
      <c r="K106" s="396"/>
      <c r="L106" s="396"/>
      <c r="M106" s="396"/>
      <c r="N106" s="396"/>
      <c r="O106" s="396"/>
      <c r="P106" s="396"/>
      <c r="Q106" s="396"/>
      <c r="R106" s="396"/>
      <c r="S106" s="396"/>
      <c r="T106" s="396"/>
      <c r="U106" s="396"/>
      <c r="V106" s="396"/>
      <c r="W106" s="396"/>
      <c r="X106" s="397"/>
      <c r="Y106" s="391"/>
      <c r="Z106" s="392"/>
      <c r="AA106" s="398"/>
      <c r="AB106" s="398"/>
      <c r="AC106" s="398"/>
      <c r="AD106" s="398"/>
      <c r="AE106" s="398"/>
      <c r="AF106" s="398"/>
      <c r="AG106" s="398"/>
      <c r="AH106" s="398"/>
      <c r="AI106" s="398"/>
      <c r="AJ106" s="399"/>
    </row>
    <row r="107" spans="1:36" ht="12" hidden="1" customHeight="1" x14ac:dyDescent="0.15">
      <c r="A107" s="376"/>
      <c r="B107" s="377"/>
      <c r="C107" s="377"/>
      <c r="D107" s="377"/>
      <c r="E107" s="377"/>
      <c r="F107" s="377"/>
      <c r="G107" s="378"/>
      <c r="H107" s="395"/>
      <c r="I107" s="396"/>
      <c r="J107" s="396"/>
      <c r="K107" s="396"/>
      <c r="L107" s="396"/>
      <c r="M107" s="396"/>
      <c r="N107" s="396"/>
      <c r="O107" s="396"/>
      <c r="P107" s="396"/>
      <c r="Q107" s="396"/>
      <c r="R107" s="396"/>
      <c r="S107" s="396"/>
      <c r="T107" s="396"/>
      <c r="U107" s="396"/>
      <c r="V107" s="396"/>
      <c r="W107" s="396"/>
      <c r="X107" s="397"/>
      <c r="Y107" s="391"/>
      <c r="Z107" s="392"/>
      <c r="AA107" s="398"/>
      <c r="AB107" s="398"/>
      <c r="AC107" s="398"/>
      <c r="AD107" s="398"/>
      <c r="AE107" s="398"/>
      <c r="AF107" s="398"/>
      <c r="AG107" s="398"/>
      <c r="AH107" s="398"/>
      <c r="AI107" s="398"/>
      <c r="AJ107" s="399"/>
    </row>
    <row r="108" spans="1:36" ht="12" hidden="1" customHeight="1" x14ac:dyDescent="0.15">
      <c r="A108" s="376"/>
      <c r="B108" s="377"/>
      <c r="C108" s="377"/>
      <c r="D108" s="377"/>
      <c r="E108" s="377"/>
      <c r="F108" s="377"/>
      <c r="G108" s="378"/>
      <c r="H108" s="395"/>
      <c r="I108" s="396"/>
      <c r="J108" s="396"/>
      <c r="K108" s="396"/>
      <c r="L108" s="396"/>
      <c r="M108" s="396"/>
      <c r="N108" s="396"/>
      <c r="O108" s="396"/>
      <c r="P108" s="396"/>
      <c r="Q108" s="396"/>
      <c r="R108" s="396"/>
      <c r="S108" s="396"/>
      <c r="T108" s="396"/>
      <c r="U108" s="396"/>
      <c r="V108" s="396"/>
      <c r="W108" s="396"/>
      <c r="X108" s="397"/>
      <c r="Y108" s="391"/>
      <c r="Z108" s="392"/>
      <c r="AA108" s="398"/>
      <c r="AB108" s="398"/>
      <c r="AC108" s="398"/>
      <c r="AD108" s="398"/>
      <c r="AE108" s="398"/>
      <c r="AF108" s="398"/>
      <c r="AG108" s="398"/>
      <c r="AH108" s="398"/>
      <c r="AI108" s="398"/>
      <c r="AJ108" s="399"/>
    </row>
    <row r="109" spans="1:36" ht="12" hidden="1" customHeight="1" x14ac:dyDescent="0.15">
      <c r="A109" s="379"/>
      <c r="B109" s="380"/>
      <c r="C109" s="380"/>
      <c r="D109" s="380"/>
      <c r="E109" s="380"/>
      <c r="F109" s="380"/>
      <c r="G109" s="381"/>
      <c r="H109" s="1069"/>
      <c r="I109" s="1070"/>
      <c r="J109" s="1070"/>
      <c r="K109" s="1070"/>
      <c r="L109" s="1070"/>
      <c r="M109" s="1070"/>
      <c r="N109" s="1070"/>
      <c r="O109" s="1070"/>
      <c r="P109" s="1070"/>
      <c r="Q109" s="1070"/>
      <c r="R109" s="1070"/>
      <c r="S109" s="1070"/>
      <c r="T109" s="1070"/>
      <c r="U109" s="1070"/>
      <c r="V109" s="1070"/>
      <c r="W109" s="1070"/>
      <c r="X109" s="1071"/>
      <c r="Y109" s="1072"/>
      <c r="Z109" s="1073"/>
      <c r="AA109" s="1074"/>
      <c r="AB109" s="1074"/>
      <c r="AC109" s="1074"/>
      <c r="AD109" s="1074"/>
      <c r="AE109" s="1074"/>
      <c r="AF109" s="1074"/>
      <c r="AG109" s="1074"/>
      <c r="AH109" s="1074"/>
      <c r="AI109" s="1074"/>
      <c r="AJ109" s="1075"/>
    </row>
    <row r="110" spans="1:36" ht="12" customHeight="1" x14ac:dyDescent="0.15">
      <c r="A110" s="400" t="s">
        <v>54</v>
      </c>
      <c r="B110" s="401"/>
      <c r="C110" s="401"/>
      <c r="D110" s="401"/>
      <c r="E110" s="401"/>
      <c r="F110" s="401"/>
      <c r="G110" s="402"/>
      <c r="H110" s="403" t="s">
        <v>29</v>
      </c>
      <c r="I110" s="404"/>
      <c r="J110" s="404"/>
      <c r="K110" s="404"/>
      <c r="L110" s="404"/>
      <c r="M110" s="404"/>
      <c r="N110" s="404"/>
      <c r="O110" s="404"/>
      <c r="P110" s="404"/>
      <c r="Q110" s="404"/>
      <c r="R110" s="404"/>
      <c r="S110" s="404"/>
      <c r="T110" s="404"/>
      <c r="U110" s="404"/>
      <c r="V110" s="404"/>
      <c r="W110" s="404"/>
      <c r="X110" s="405"/>
      <c r="Y110" s="406" t="s">
        <v>36</v>
      </c>
      <c r="Z110" s="405"/>
      <c r="AA110" s="406" t="s">
        <v>39</v>
      </c>
      <c r="AB110" s="404"/>
      <c r="AC110" s="404"/>
      <c r="AD110" s="404"/>
      <c r="AE110" s="404"/>
      <c r="AF110" s="404"/>
      <c r="AG110" s="404"/>
      <c r="AH110" s="404"/>
      <c r="AI110" s="404"/>
      <c r="AJ110" s="407"/>
    </row>
    <row r="111" spans="1:36" ht="12" customHeight="1" x14ac:dyDescent="0.15">
      <c r="A111" s="376"/>
      <c r="B111" s="377"/>
      <c r="C111" s="377"/>
      <c r="D111" s="377"/>
      <c r="E111" s="377"/>
      <c r="F111" s="377"/>
      <c r="G111" s="378"/>
      <c r="H111" s="408" t="s">
        <v>40</v>
      </c>
      <c r="I111" s="409"/>
      <c r="J111" s="409"/>
      <c r="K111" s="409"/>
      <c r="L111" s="409"/>
      <c r="M111" s="409"/>
      <c r="N111" s="409"/>
      <c r="O111" s="409"/>
      <c r="P111" s="409"/>
      <c r="Q111" s="409"/>
      <c r="R111" s="409"/>
      <c r="S111" s="409"/>
      <c r="T111" s="409"/>
      <c r="U111" s="409"/>
      <c r="V111" s="409"/>
      <c r="W111" s="409"/>
      <c r="X111" s="410"/>
      <c r="Y111" s="411"/>
      <c r="Z111" s="412"/>
      <c r="AA111" s="1060" t="s">
        <v>385</v>
      </c>
      <c r="AB111" s="1061"/>
      <c r="AC111" s="1061"/>
      <c r="AD111" s="1061"/>
      <c r="AE111" s="1061"/>
      <c r="AF111" s="1061"/>
      <c r="AG111" s="1061"/>
      <c r="AH111" s="1061"/>
      <c r="AI111" s="1061"/>
      <c r="AJ111" s="1062"/>
    </row>
    <row r="112" spans="1:36" ht="12" customHeight="1" x14ac:dyDescent="0.15">
      <c r="A112" s="376"/>
      <c r="B112" s="377"/>
      <c r="C112" s="377"/>
      <c r="D112" s="377"/>
      <c r="E112" s="377"/>
      <c r="F112" s="377"/>
      <c r="G112" s="378"/>
      <c r="H112" s="416" t="s">
        <v>41</v>
      </c>
      <c r="I112" s="417"/>
      <c r="J112" s="417"/>
      <c r="K112" s="417"/>
      <c r="L112" s="417"/>
      <c r="M112" s="417"/>
      <c r="N112" s="417"/>
      <c r="O112" s="417"/>
      <c r="P112" s="417"/>
      <c r="Q112" s="417"/>
      <c r="R112" s="417"/>
      <c r="S112" s="417"/>
      <c r="T112" s="417"/>
      <c r="U112" s="417"/>
      <c r="V112" s="417"/>
      <c r="W112" s="417"/>
      <c r="X112" s="418"/>
      <c r="Y112" s="411" t="s">
        <v>42</v>
      </c>
      <c r="Z112" s="412"/>
      <c r="AA112" s="1063" t="s">
        <v>386</v>
      </c>
      <c r="AB112" s="1064"/>
      <c r="AC112" s="1064"/>
      <c r="AD112" s="1064"/>
      <c r="AE112" s="1064"/>
      <c r="AF112" s="1064"/>
      <c r="AG112" s="1064"/>
      <c r="AH112" s="1064"/>
      <c r="AI112" s="1064"/>
      <c r="AJ112" s="1065"/>
    </row>
    <row r="113" spans="1:36" ht="12" customHeight="1" x14ac:dyDescent="0.15">
      <c r="A113" s="379"/>
      <c r="B113" s="380"/>
      <c r="C113" s="380"/>
      <c r="D113" s="380"/>
      <c r="E113" s="380"/>
      <c r="F113" s="380"/>
      <c r="G113" s="381"/>
      <c r="H113" s="422" t="s">
        <v>43</v>
      </c>
      <c r="I113" s="423"/>
      <c r="J113" s="423"/>
      <c r="K113" s="423"/>
      <c r="L113" s="423"/>
      <c r="M113" s="423"/>
      <c r="N113" s="423"/>
      <c r="O113" s="423"/>
      <c r="P113" s="423"/>
      <c r="Q113" s="423"/>
      <c r="R113" s="423"/>
      <c r="S113" s="423"/>
      <c r="T113" s="423"/>
      <c r="U113" s="423"/>
      <c r="V113" s="423"/>
      <c r="W113" s="423"/>
      <c r="X113" s="424"/>
      <c r="Y113" s="425"/>
      <c r="Z113" s="426"/>
      <c r="AA113" s="1066" t="s">
        <v>387</v>
      </c>
      <c r="AB113" s="1067"/>
      <c r="AC113" s="1067"/>
      <c r="AD113" s="1067"/>
      <c r="AE113" s="1067"/>
      <c r="AF113" s="1067"/>
      <c r="AG113" s="1067"/>
      <c r="AH113" s="1067"/>
      <c r="AI113" s="1067"/>
      <c r="AJ113" s="1068"/>
    </row>
    <row r="114" spans="1:36" ht="12" customHeight="1" x14ac:dyDescent="0.15">
      <c r="A114" s="467" t="s">
        <v>44</v>
      </c>
      <c r="B114" s="468"/>
      <c r="C114" s="468"/>
      <c r="D114" s="468"/>
      <c r="E114" s="468"/>
      <c r="F114" s="468"/>
      <c r="G114" s="469"/>
      <c r="H114" s="403" t="s">
        <v>35</v>
      </c>
      <c r="I114" s="404"/>
      <c r="J114" s="404"/>
      <c r="K114" s="404"/>
      <c r="L114" s="404"/>
      <c r="M114" s="404"/>
      <c r="N114" s="404"/>
      <c r="O114" s="404"/>
      <c r="P114" s="404"/>
      <c r="Q114" s="404"/>
      <c r="R114" s="404"/>
      <c r="S114" s="404"/>
      <c r="T114" s="404"/>
      <c r="U114" s="404"/>
      <c r="V114" s="404"/>
      <c r="W114" s="404"/>
      <c r="X114" s="405"/>
      <c r="Y114" s="406" t="s">
        <v>36</v>
      </c>
      <c r="Z114" s="405"/>
      <c r="AA114" s="406" t="s">
        <v>37</v>
      </c>
      <c r="AB114" s="404"/>
      <c r="AC114" s="404"/>
      <c r="AD114" s="404"/>
      <c r="AE114" s="405"/>
      <c r="AF114" s="406" t="s">
        <v>38</v>
      </c>
      <c r="AG114" s="404"/>
      <c r="AH114" s="404"/>
      <c r="AI114" s="404"/>
      <c r="AJ114" s="407"/>
    </row>
    <row r="115" spans="1:36" ht="20.25" customHeight="1" x14ac:dyDescent="0.15">
      <c r="A115" s="470"/>
      <c r="B115" s="471"/>
      <c r="C115" s="471"/>
      <c r="D115" s="471"/>
      <c r="E115" s="471"/>
      <c r="F115" s="471"/>
      <c r="G115" s="472"/>
      <c r="H115" s="445" t="s">
        <v>55</v>
      </c>
      <c r="I115" s="446"/>
      <c r="J115" s="447" t="s">
        <v>29</v>
      </c>
      <c r="K115" s="448"/>
      <c r="L115" s="448"/>
      <c r="M115" s="448"/>
      <c r="N115" s="448"/>
      <c r="O115" s="448"/>
      <c r="P115" s="448"/>
      <c r="Q115" s="448"/>
      <c r="R115" s="448"/>
      <c r="S115" s="448"/>
      <c r="T115" s="448"/>
      <c r="U115" s="448"/>
      <c r="V115" s="448"/>
      <c r="W115" s="448"/>
      <c r="X115" s="449"/>
      <c r="Y115" s="1102"/>
      <c r="Z115" s="1103"/>
      <c r="AA115" s="1104"/>
      <c r="AB115" s="1104"/>
      <c r="AC115" s="1104"/>
      <c r="AD115" s="1104"/>
      <c r="AE115" s="1104"/>
      <c r="AF115" s="1104"/>
      <c r="AG115" s="1104"/>
      <c r="AH115" s="1104"/>
      <c r="AI115" s="1104"/>
      <c r="AJ115" s="1105"/>
    </row>
    <row r="116" spans="1:36" ht="12" customHeight="1" x14ac:dyDescent="0.15">
      <c r="A116" s="470"/>
      <c r="B116" s="471"/>
      <c r="C116" s="471"/>
      <c r="D116" s="471"/>
      <c r="E116" s="471"/>
      <c r="F116" s="471"/>
      <c r="G116" s="472"/>
      <c r="H116" s="430"/>
      <c r="I116" s="431"/>
      <c r="J116" s="432" t="s">
        <v>56</v>
      </c>
      <c r="K116" s="432"/>
      <c r="L116" s="432"/>
      <c r="M116" s="432"/>
      <c r="N116" s="432"/>
      <c r="O116" s="432"/>
      <c r="P116" s="432"/>
      <c r="Q116" s="432"/>
      <c r="R116" s="432"/>
      <c r="S116" s="432"/>
      <c r="T116" s="432"/>
      <c r="U116" s="432"/>
      <c r="V116" s="432"/>
      <c r="W116" s="432"/>
      <c r="X116" s="433"/>
      <c r="Y116" s="1076"/>
      <c r="Z116" s="1077"/>
      <c r="AA116" s="1078"/>
      <c r="AB116" s="1078"/>
      <c r="AC116" s="1078"/>
      <c r="AD116" s="1078"/>
      <c r="AE116" s="1078"/>
      <c r="AF116" s="1078"/>
      <c r="AG116" s="1078"/>
      <c r="AH116" s="1078"/>
      <c r="AI116" s="1078"/>
      <c r="AJ116" s="1079"/>
    </row>
    <row r="117" spans="1:36" ht="12" customHeight="1" x14ac:dyDescent="0.15">
      <c r="A117" s="470"/>
      <c r="B117" s="471"/>
      <c r="C117" s="471"/>
      <c r="D117" s="471"/>
      <c r="E117" s="471"/>
      <c r="F117" s="471"/>
      <c r="G117" s="472"/>
      <c r="H117" s="1080">
        <v>1</v>
      </c>
      <c r="I117" s="1081"/>
      <c r="J117" s="1082" t="s">
        <v>149</v>
      </c>
      <c r="K117" s="1083"/>
      <c r="L117" s="1083"/>
      <c r="M117" s="1083"/>
      <c r="N117" s="1083"/>
      <c r="O117" s="1083"/>
      <c r="P117" s="1083"/>
      <c r="Q117" s="1083"/>
      <c r="R117" s="1083"/>
      <c r="S117" s="1083"/>
      <c r="T117" s="1083"/>
      <c r="U117" s="1083"/>
      <c r="V117" s="1083"/>
      <c r="W117" s="1083"/>
      <c r="X117" s="1084"/>
      <c r="Y117" s="1085" t="s">
        <v>70</v>
      </c>
      <c r="Z117" s="1086"/>
      <c r="AA117" s="398">
        <v>100</v>
      </c>
      <c r="AB117" s="398"/>
      <c r="AC117" s="398"/>
      <c r="AD117" s="398"/>
      <c r="AE117" s="398"/>
      <c r="AF117" s="398">
        <v>17</v>
      </c>
      <c r="AG117" s="398"/>
      <c r="AH117" s="398"/>
      <c r="AI117" s="398"/>
      <c r="AJ117" s="399"/>
    </row>
    <row r="118" spans="1:36" ht="12" hidden="1" customHeight="1" x14ac:dyDescent="0.15">
      <c r="A118" s="470"/>
      <c r="B118" s="471"/>
      <c r="C118" s="471"/>
      <c r="D118" s="471"/>
      <c r="E118" s="471"/>
      <c r="F118" s="471"/>
      <c r="G118" s="472"/>
      <c r="H118" s="456">
        <v>2</v>
      </c>
      <c r="I118" s="457"/>
      <c r="J118" s="1087"/>
      <c r="K118" s="1088"/>
      <c r="L118" s="1088"/>
      <c r="M118" s="1088"/>
      <c r="N118" s="1088"/>
      <c r="O118" s="1088"/>
      <c r="P118" s="1088"/>
      <c r="Q118" s="1088"/>
      <c r="R118" s="1088"/>
      <c r="S118" s="1088"/>
      <c r="T118" s="1088"/>
      <c r="U118" s="1088"/>
      <c r="V118" s="1088"/>
      <c r="W118" s="1088"/>
      <c r="X118" s="1089"/>
      <c r="Y118" s="201"/>
      <c r="Z118" s="202"/>
      <c r="AA118" s="398"/>
      <c r="AB118" s="398"/>
      <c r="AC118" s="398"/>
      <c r="AD118" s="398"/>
      <c r="AE118" s="398"/>
      <c r="AF118" s="1090"/>
      <c r="AG118" s="1091"/>
      <c r="AH118" s="1091"/>
      <c r="AI118" s="1091"/>
      <c r="AJ118" s="1092"/>
    </row>
    <row r="119" spans="1:36" ht="12" hidden="1" customHeight="1" x14ac:dyDescent="0.15">
      <c r="A119" s="470"/>
      <c r="B119" s="471"/>
      <c r="C119" s="471"/>
      <c r="D119" s="471"/>
      <c r="E119" s="471"/>
      <c r="F119" s="471"/>
      <c r="G119" s="472"/>
      <c r="H119" s="456">
        <v>3</v>
      </c>
      <c r="I119" s="457"/>
      <c r="J119" s="1087"/>
      <c r="K119" s="1088"/>
      <c r="L119" s="1088"/>
      <c r="M119" s="1088"/>
      <c r="N119" s="1088"/>
      <c r="O119" s="1088"/>
      <c r="P119" s="1088"/>
      <c r="Q119" s="1088"/>
      <c r="R119" s="1088"/>
      <c r="S119" s="1088"/>
      <c r="T119" s="1088"/>
      <c r="U119" s="1088"/>
      <c r="V119" s="1088"/>
      <c r="W119" s="1088"/>
      <c r="X119" s="1089"/>
      <c r="Y119" s="1093"/>
      <c r="Z119" s="1094"/>
      <c r="AA119" s="1095"/>
      <c r="AB119" s="1095"/>
      <c r="AC119" s="1095"/>
      <c r="AD119" s="1095"/>
      <c r="AE119" s="1095"/>
      <c r="AF119" s="1095"/>
      <c r="AG119" s="1095"/>
      <c r="AH119" s="1095"/>
      <c r="AI119" s="1095"/>
      <c r="AJ119" s="1096"/>
    </row>
    <row r="120" spans="1:36" ht="12" hidden="1" customHeight="1" x14ac:dyDescent="0.15">
      <c r="A120" s="470"/>
      <c r="B120" s="471"/>
      <c r="C120" s="471"/>
      <c r="D120" s="471"/>
      <c r="E120" s="471"/>
      <c r="F120" s="471"/>
      <c r="G120" s="472"/>
      <c r="H120" s="456">
        <v>4</v>
      </c>
      <c r="I120" s="457"/>
      <c r="J120" s="1087"/>
      <c r="K120" s="1088"/>
      <c r="L120" s="1088"/>
      <c r="M120" s="1088"/>
      <c r="N120" s="1088"/>
      <c r="O120" s="1088"/>
      <c r="P120" s="1088"/>
      <c r="Q120" s="1088"/>
      <c r="R120" s="1088"/>
      <c r="S120" s="1088"/>
      <c r="T120" s="1088"/>
      <c r="U120" s="1088"/>
      <c r="V120" s="1088"/>
      <c r="W120" s="1088"/>
      <c r="X120" s="1089"/>
      <c r="Y120" s="201"/>
      <c r="Z120" s="202"/>
      <c r="AA120" s="1095"/>
      <c r="AB120" s="1095"/>
      <c r="AC120" s="1095"/>
      <c r="AD120" s="1095"/>
      <c r="AE120" s="1095"/>
      <c r="AF120" s="1095"/>
      <c r="AG120" s="1095"/>
      <c r="AH120" s="1095"/>
      <c r="AI120" s="1095"/>
      <c r="AJ120" s="1096"/>
    </row>
    <row r="121" spans="1:36" ht="12" hidden="1" customHeight="1" x14ac:dyDescent="0.15">
      <c r="A121" s="470"/>
      <c r="B121" s="471"/>
      <c r="C121" s="471"/>
      <c r="D121" s="471"/>
      <c r="E121" s="471"/>
      <c r="F121" s="471"/>
      <c r="G121" s="472"/>
      <c r="H121" s="456">
        <v>5</v>
      </c>
      <c r="I121" s="457"/>
      <c r="J121" s="1087"/>
      <c r="K121" s="1088"/>
      <c r="L121" s="1088"/>
      <c r="M121" s="1088"/>
      <c r="N121" s="1088"/>
      <c r="O121" s="1088"/>
      <c r="P121" s="1088"/>
      <c r="Q121" s="1088"/>
      <c r="R121" s="1088"/>
      <c r="S121" s="1088"/>
      <c r="T121" s="1088"/>
      <c r="U121" s="1088"/>
      <c r="V121" s="1088"/>
      <c r="W121" s="1088"/>
      <c r="X121" s="1089"/>
      <c r="Y121" s="201"/>
      <c r="Z121" s="202"/>
      <c r="AA121" s="1095"/>
      <c r="AB121" s="1095"/>
      <c r="AC121" s="1095"/>
      <c r="AD121" s="1095"/>
      <c r="AE121" s="1095"/>
      <c r="AF121" s="1095"/>
      <c r="AG121" s="1095"/>
      <c r="AH121" s="1095"/>
      <c r="AI121" s="1095"/>
      <c r="AJ121" s="1096"/>
    </row>
    <row r="122" spans="1:36" ht="12" hidden="1" customHeight="1" x14ac:dyDescent="0.15">
      <c r="A122" s="470"/>
      <c r="B122" s="471"/>
      <c r="C122" s="471"/>
      <c r="D122" s="471"/>
      <c r="E122" s="471"/>
      <c r="F122" s="471"/>
      <c r="G122" s="472"/>
      <c r="H122" s="456">
        <v>6</v>
      </c>
      <c r="I122" s="457"/>
      <c r="J122" s="1087"/>
      <c r="K122" s="1088"/>
      <c r="L122" s="1088"/>
      <c r="M122" s="1088"/>
      <c r="N122" s="1088"/>
      <c r="O122" s="1088"/>
      <c r="P122" s="1088"/>
      <c r="Q122" s="1088"/>
      <c r="R122" s="1088"/>
      <c r="S122" s="1088"/>
      <c r="T122" s="1088"/>
      <c r="U122" s="1088"/>
      <c r="V122" s="1088"/>
      <c r="W122" s="1088"/>
      <c r="X122" s="1089"/>
      <c r="Y122" s="201"/>
      <c r="Z122" s="202"/>
      <c r="AA122" s="1095"/>
      <c r="AB122" s="1095"/>
      <c r="AC122" s="1095"/>
      <c r="AD122" s="1095"/>
      <c r="AE122" s="1095"/>
      <c r="AF122" s="1095"/>
      <c r="AG122" s="1095"/>
      <c r="AH122" s="1095"/>
      <c r="AI122" s="1095"/>
      <c r="AJ122" s="1096"/>
    </row>
    <row r="123" spans="1:36" ht="12" hidden="1" customHeight="1" x14ac:dyDescent="0.15">
      <c r="A123" s="470"/>
      <c r="B123" s="471"/>
      <c r="C123" s="471"/>
      <c r="D123" s="471"/>
      <c r="E123" s="471"/>
      <c r="F123" s="471"/>
      <c r="G123" s="472"/>
      <c r="H123" s="456">
        <v>7</v>
      </c>
      <c r="I123" s="457"/>
      <c r="J123" s="1087"/>
      <c r="K123" s="1088"/>
      <c r="L123" s="1088"/>
      <c r="M123" s="1088"/>
      <c r="N123" s="1088"/>
      <c r="O123" s="1088"/>
      <c r="P123" s="1088"/>
      <c r="Q123" s="1088"/>
      <c r="R123" s="1088"/>
      <c r="S123" s="1088"/>
      <c r="T123" s="1088"/>
      <c r="U123" s="1088"/>
      <c r="V123" s="1088"/>
      <c r="W123" s="1088"/>
      <c r="X123" s="1089"/>
      <c r="Y123" s="201"/>
      <c r="Z123" s="202"/>
      <c r="AA123" s="1095"/>
      <c r="AB123" s="1095"/>
      <c r="AC123" s="1095"/>
      <c r="AD123" s="1095"/>
      <c r="AE123" s="1095"/>
      <c r="AF123" s="1095"/>
      <c r="AG123" s="1095"/>
      <c r="AH123" s="1095"/>
      <c r="AI123" s="1095"/>
      <c r="AJ123" s="1096"/>
    </row>
    <row r="124" spans="1:36" ht="12" hidden="1" customHeight="1" x14ac:dyDescent="0.15">
      <c r="A124" s="470"/>
      <c r="B124" s="471"/>
      <c r="C124" s="471"/>
      <c r="D124" s="471"/>
      <c r="E124" s="471"/>
      <c r="F124" s="471"/>
      <c r="G124" s="472"/>
      <c r="H124" s="456">
        <v>8</v>
      </c>
      <c r="I124" s="457"/>
      <c r="J124" s="1087"/>
      <c r="K124" s="1088"/>
      <c r="L124" s="1088"/>
      <c r="M124" s="1088"/>
      <c r="N124" s="1088"/>
      <c r="O124" s="1088"/>
      <c r="P124" s="1088"/>
      <c r="Q124" s="1088"/>
      <c r="R124" s="1088"/>
      <c r="S124" s="1088"/>
      <c r="T124" s="1088"/>
      <c r="U124" s="1088"/>
      <c r="V124" s="1088"/>
      <c r="W124" s="1088"/>
      <c r="X124" s="1089"/>
      <c r="Y124" s="201"/>
      <c r="Z124" s="202"/>
      <c r="AA124" s="1095"/>
      <c r="AB124" s="1095"/>
      <c r="AC124" s="1095"/>
      <c r="AD124" s="1095"/>
      <c r="AE124" s="1095"/>
      <c r="AF124" s="1095"/>
      <c r="AG124" s="1095"/>
      <c r="AH124" s="1095"/>
      <c r="AI124" s="1095"/>
      <c r="AJ124" s="1096"/>
    </row>
    <row r="125" spans="1:36" ht="12" hidden="1" customHeight="1" x14ac:dyDescent="0.15">
      <c r="A125" s="470"/>
      <c r="B125" s="471"/>
      <c r="C125" s="471"/>
      <c r="D125" s="471"/>
      <c r="E125" s="471"/>
      <c r="F125" s="471"/>
      <c r="G125" s="472"/>
      <c r="H125" s="456">
        <v>9</v>
      </c>
      <c r="I125" s="457"/>
      <c r="J125" s="1087"/>
      <c r="K125" s="1088"/>
      <c r="L125" s="1088"/>
      <c r="M125" s="1088"/>
      <c r="N125" s="1088"/>
      <c r="O125" s="1088"/>
      <c r="P125" s="1088"/>
      <c r="Q125" s="1088"/>
      <c r="R125" s="1088"/>
      <c r="S125" s="1088"/>
      <c r="T125" s="1088"/>
      <c r="U125" s="1088"/>
      <c r="V125" s="1088"/>
      <c r="W125" s="1088"/>
      <c r="X125" s="1089"/>
      <c r="Y125" s="201"/>
      <c r="Z125" s="202"/>
      <c r="AA125" s="1095"/>
      <c r="AB125" s="1095"/>
      <c r="AC125" s="1095"/>
      <c r="AD125" s="1095"/>
      <c r="AE125" s="1095"/>
      <c r="AF125" s="1095"/>
      <c r="AG125" s="1095"/>
      <c r="AH125" s="1095"/>
      <c r="AI125" s="1095"/>
      <c r="AJ125" s="1096"/>
    </row>
    <row r="126" spans="1:36" ht="12" hidden="1" customHeight="1" x14ac:dyDescent="0.15">
      <c r="A126" s="470"/>
      <c r="B126" s="471"/>
      <c r="C126" s="471"/>
      <c r="D126" s="471"/>
      <c r="E126" s="471"/>
      <c r="F126" s="471"/>
      <c r="G126" s="472"/>
      <c r="H126" s="456">
        <v>10</v>
      </c>
      <c r="I126" s="457"/>
      <c r="J126" s="1087"/>
      <c r="K126" s="1088"/>
      <c r="L126" s="1088"/>
      <c r="M126" s="1088"/>
      <c r="N126" s="1088"/>
      <c r="O126" s="1088"/>
      <c r="P126" s="1088"/>
      <c r="Q126" s="1088"/>
      <c r="R126" s="1088"/>
      <c r="S126" s="1088"/>
      <c r="T126" s="1088"/>
      <c r="U126" s="1088"/>
      <c r="V126" s="1088"/>
      <c r="W126" s="1088"/>
      <c r="X126" s="1089"/>
      <c r="Y126" s="201"/>
      <c r="Z126" s="202"/>
      <c r="AA126" s="1095"/>
      <c r="AB126" s="1095"/>
      <c r="AC126" s="1095"/>
      <c r="AD126" s="1095"/>
      <c r="AE126" s="1095"/>
      <c r="AF126" s="1095"/>
      <c r="AG126" s="1095"/>
      <c r="AH126" s="1095"/>
      <c r="AI126" s="1095"/>
      <c r="AJ126" s="1096"/>
    </row>
    <row r="127" spans="1:36" ht="12" customHeight="1" x14ac:dyDescent="0.15">
      <c r="A127" s="470"/>
      <c r="B127" s="471"/>
      <c r="C127" s="471"/>
      <c r="D127" s="471"/>
      <c r="E127" s="471"/>
      <c r="F127" s="471"/>
      <c r="G127" s="472"/>
      <c r="H127" s="456"/>
      <c r="I127" s="457"/>
      <c r="J127" s="432" t="s">
        <v>57</v>
      </c>
      <c r="K127" s="432"/>
      <c r="L127" s="432"/>
      <c r="M127" s="432"/>
      <c r="N127" s="432"/>
      <c r="O127" s="432"/>
      <c r="P127" s="432"/>
      <c r="Q127" s="432"/>
      <c r="R127" s="432"/>
      <c r="S127" s="432"/>
      <c r="T127" s="432"/>
      <c r="U127" s="432"/>
      <c r="V127" s="432"/>
      <c r="W127" s="432"/>
      <c r="X127" s="433"/>
      <c r="Y127" s="434"/>
      <c r="Z127" s="435"/>
      <c r="AA127" s="436"/>
      <c r="AB127" s="436"/>
      <c r="AC127" s="436"/>
      <c r="AD127" s="436"/>
      <c r="AE127" s="436"/>
      <c r="AF127" s="436"/>
      <c r="AG127" s="436"/>
      <c r="AH127" s="436"/>
      <c r="AI127" s="436"/>
      <c r="AJ127" s="437"/>
    </row>
    <row r="128" spans="1:36" ht="24" customHeight="1" x14ac:dyDescent="0.15">
      <c r="A128" s="470"/>
      <c r="B128" s="471"/>
      <c r="C128" s="471"/>
      <c r="D128" s="471"/>
      <c r="E128" s="471"/>
      <c r="F128" s="471"/>
      <c r="G128" s="472"/>
      <c r="H128" s="1080">
        <v>1</v>
      </c>
      <c r="I128" s="1081"/>
      <c r="J128" s="1097" t="s">
        <v>185</v>
      </c>
      <c r="K128" s="1098"/>
      <c r="L128" s="1098"/>
      <c r="M128" s="1098"/>
      <c r="N128" s="1098"/>
      <c r="O128" s="1098"/>
      <c r="P128" s="1098"/>
      <c r="Q128" s="1098"/>
      <c r="R128" s="1098"/>
      <c r="S128" s="1098"/>
      <c r="T128" s="1098"/>
      <c r="U128" s="1098"/>
      <c r="V128" s="1098"/>
      <c r="W128" s="1098"/>
      <c r="X128" s="1099"/>
      <c r="Y128" s="411" t="s">
        <v>70</v>
      </c>
      <c r="Z128" s="412"/>
      <c r="AA128" s="398">
        <v>80</v>
      </c>
      <c r="AB128" s="398"/>
      <c r="AC128" s="398"/>
      <c r="AD128" s="398"/>
      <c r="AE128" s="398"/>
      <c r="AF128" s="398">
        <v>100</v>
      </c>
      <c r="AG128" s="398"/>
      <c r="AH128" s="398"/>
      <c r="AI128" s="398"/>
      <c r="AJ128" s="399"/>
    </row>
    <row r="129" spans="1:36" ht="24" customHeight="1" x14ac:dyDescent="0.15">
      <c r="A129" s="470"/>
      <c r="B129" s="471"/>
      <c r="C129" s="471"/>
      <c r="D129" s="471"/>
      <c r="E129" s="471"/>
      <c r="F129" s="471"/>
      <c r="G129" s="472"/>
      <c r="H129" s="456">
        <v>2</v>
      </c>
      <c r="I129" s="457"/>
      <c r="J129" s="1097" t="s">
        <v>186</v>
      </c>
      <c r="K129" s="1098"/>
      <c r="L129" s="1098"/>
      <c r="M129" s="1098"/>
      <c r="N129" s="1098"/>
      <c r="O129" s="1098"/>
      <c r="P129" s="1098"/>
      <c r="Q129" s="1098"/>
      <c r="R129" s="1098"/>
      <c r="S129" s="1098"/>
      <c r="T129" s="1098"/>
      <c r="U129" s="1098"/>
      <c r="V129" s="1098"/>
      <c r="W129" s="1098"/>
      <c r="X129" s="1099"/>
      <c r="Y129" s="411" t="s">
        <v>70</v>
      </c>
      <c r="Z129" s="412"/>
      <c r="AA129" s="398">
        <v>80</v>
      </c>
      <c r="AB129" s="398"/>
      <c r="AC129" s="398"/>
      <c r="AD129" s="398"/>
      <c r="AE129" s="398"/>
      <c r="AF129" s="398">
        <v>67</v>
      </c>
      <c r="AG129" s="398"/>
      <c r="AH129" s="398"/>
      <c r="AI129" s="398"/>
      <c r="AJ129" s="399"/>
    </row>
    <row r="130" spans="1:36" ht="12" hidden="1" customHeight="1" x14ac:dyDescent="0.15">
      <c r="A130" s="470"/>
      <c r="B130" s="471"/>
      <c r="C130" s="471"/>
      <c r="D130" s="471"/>
      <c r="E130" s="471"/>
      <c r="F130" s="471"/>
      <c r="G130" s="472"/>
      <c r="H130" s="456">
        <v>3</v>
      </c>
      <c r="I130" s="457"/>
      <c r="J130" s="1087"/>
      <c r="K130" s="1088"/>
      <c r="L130" s="1088"/>
      <c r="M130" s="1088"/>
      <c r="N130" s="1088"/>
      <c r="O130" s="1088"/>
      <c r="P130" s="1088"/>
      <c r="Q130" s="1088"/>
      <c r="R130" s="1088"/>
      <c r="S130" s="1088"/>
      <c r="T130" s="1088"/>
      <c r="U130" s="1088"/>
      <c r="V130" s="1088"/>
      <c r="W130" s="1088"/>
      <c r="X130" s="1089"/>
      <c r="Y130" s="1093"/>
      <c r="Z130" s="1094"/>
      <c r="AA130" s="1095"/>
      <c r="AB130" s="1095"/>
      <c r="AC130" s="1095"/>
      <c r="AD130" s="1095"/>
      <c r="AE130" s="1095"/>
      <c r="AF130" s="1095"/>
      <c r="AG130" s="1095"/>
      <c r="AH130" s="1095"/>
      <c r="AI130" s="1095"/>
      <c r="AJ130" s="1096"/>
    </row>
    <row r="131" spans="1:36" ht="12" hidden="1" customHeight="1" x14ac:dyDescent="0.15">
      <c r="A131" s="470"/>
      <c r="B131" s="471"/>
      <c r="C131" s="471"/>
      <c r="D131" s="471"/>
      <c r="E131" s="471"/>
      <c r="F131" s="471"/>
      <c r="G131" s="472"/>
      <c r="H131" s="456">
        <v>4</v>
      </c>
      <c r="I131" s="457"/>
      <c r="J131" s="1087"/>
      <c r="K131" s="1088"/>
      <c r="L131" s="1088"/>
      <c r="M131" s="1088"/>
      <c r="N131" s="1088"/>
      <c r="O131" s="1088"/>
      <c r="P131" s="1088"/>
      <c r="Q131" s="1088"/>
      <c r="R131" s="1088"/>
      <c r="S131" s="1088"/>
      <c r="T131" s="1088"/>
      <c r="U131" s="1088"/>
      <c r="V131" s="1088"/>
      <c r="W131" s="1088"/>
      <c r="X131" s="1089"/>
      <c r="Y131" s="201"/>
      <c r="Z131" s="202"/>
      <c r="AA131" s="1095"/>
      <c r="AB131" s="1095"/>
      <c r="AC131" s="1095"/>
      <c r="AD131" s="1095"/>
      <c r="AE131" s="1095"/>
      <c r="AF131" s="1095"/>
      <c r="AG131" s="1095"/>
      <c r="AH131" s="1095"/>
      <c r="AI131" s="1095"/>
      <c r="AJ131" s="1096"/>
    </row>
    <row r="132" spans="1:36" ht="12" hidden="1" customHeight="1" x14ac:dyDescent="0.15">
      <c r="A132" s="470"/>
      <c r="B132" s="471"/>
      <c r="C132" s="471"/>
      <c r="D132" s="471"/>
      <c r="E132" s="471"/>
      <c r="F132" s="471"/>
      <c r="G132" s="472"/>
      <c r="H132" s="456">
        <v>5</v>
      </c>
      <c r="I132" s="457"/>
      <c r="J132" s="1087"/>
      <c r="K132" s="1088"/>
      <c r="L132" s="1088"/>
      <c r="M132" s="1088"/>
      <c r="N132" s="1088"/>
      <c r="O132" s="1088"/>
      <c r="P132" s="1088"/>
      <c r="Q132" s="1088"/>
      <c r="R132" s="1088"/>
      <c r="S132" s="1088"/>
      <c r="T132" s="1088"/>
      <c r="U132" s="1088"/>
      <c r="V132" s="1088"/>
      <c r="W132" s="1088"/>
      <c r="X132" s="1089"/>
      <c r="Y132" s="201"/>
      <c r="Z132" s="202"/>
      <c r="AA132" s="1095"/>
      <c r="AB132" s="1095"/>
      <c r="AC132" s="1095"/>
      <c r="AD132" s="1095"/>
      <c r="AE132" s="1095"/>
      <c r="AF132" s="1095"/>
      <c r="AG132" s="1095"/>
      <c r="AH132" s="1095"/>
      <c r="AI132" s="1095"/>
      <c r="AJ132" s="1096"/>
    </row>
    <row r="133" spans="1:36" ht="12" hidden="1" customHeight="1" x14ac:dyDescent="0.15">
      <c r="A133" s="470"/>
      <c r="B133" s="471"/>
      <c r="C133" s="471"/>
      <c r="D133" s="471"/>
      <c r="E133" s="471"/>
      <c r="F133" s="471"/>
      <c r="G133" s="472"/>
      <c r="H133" s="456">
        <v>6</v>
      </c>
      <c r="I133" s="457"/>
      <c r="J133" s="1087"/>
      <c r="K133" s="1088"/>
      <c r="L133" s="1088"/>
      <c r="M133" s="1088"/>
      <c r="N133" s="1088"/>
      <c r="O133" s="1088"/>
      <c r="P133" s="1088"/>
      <c r="Q133" s="1088"/>
      <c r="R133" s="1088"/>
      <c r="S133" s="1088"/>
      <c r="T133" s="1088"/>
      <c r="U133" s="1088"/>
      <c r="V133" s="1088"/>
      <c r="W133" s="1088"/>
      <c r="X133" s="1089"/>
      <c r="Y133" s="201"/>
      <c r="Z133" s="202"/>
      <c r="AA133" s="1095"/>
      <c r="AB133" s="1095"/>
      <c r="AC133" s="1095"/>
      <c r="AD133" s="1095"/>
      <c r="AE133" s="1095"/>
      <c r="AF133" s="1095"/>
      <c r="AG133" s="1095"/>
      <c r="AH133" s="1095"/>
      <c r="AI133" s="1095"/>
      <c r="AJ133" s="1096"/>
    </row>
    <row r="134" spans="1:36" ht="12" hidden="1" customHeight="1" x14ac:dyDescent="0.15">
      <c r="A134" s="470"/>
      <c r="B134" s="471"/>
      <c r="C134" s="471"/>
      <c r="D134" s="471"/>
      <c r="E134" s="471"/>
      <c r="F134" s="471"/>
      <c r="G134" s="472"/>
      <c r="H134" s="456">
        <v>7</v>
      </c>
      <c r="I134" s="457"/>
      <c r="J134" s="1087"/>
      <c r="K134" s="1088"/>
      <c r="L134" s="1088"/>
      <c r="M134" s="1088"/>
      <c r="N134" s="1088"/>
      <c r="O134" s="1088"/>
      <c r="P134" s="1088"/>
      <c r="Q134" s="1088"/>
      <c r="R134" s="1088"/>
      <c r="S134" s="1088"/>
      <c r="T134" s="1088"/>
      <c r="U134" s="1088"/>
      <c r="V134" s="1088"/>
      <c r="W134" s="1088"/>
      <c r="X134" s="1089"/>
      <c r="Y134" s="201"/>
      <c r="Z134" s="202"/>
      <c r="AA134" s="1095"/>
      <c r="AB134" s="1095"/>
      <c r="AC134" s="1095"/>
      <c r="AD134" s="1095"/>
      <c r="AE134" s="1095"/>
      <c r="AF134" s="1095"/>
      <c r="AG134" s="1095"/>
      <c r="AH134" s="1095"/>
      <c r="AI134" s="1095"/>
      <c r="AJ134" s="1096"/>
    </row>
    <row r="135" spans="1:36" ht="12" hidden="1" customHeight="1" x14ac:dyDescent="0.15">
      <c r="A135" s="470"/>
      <c r="B135" s="471"/>
      <c r="C135" s="471"/>
      <c r="D135" s="471"/>
      <c r="E135" s="471"/>
      <c r="F135" s="471"/>
      <c r="G135" s="472"/>
      <c r="H135" s="456">
        <v>8</v>
      </c>
      <c r="I135" s="457"/>
      <c r="J135" s="1087"/>
      <c r="K135" s="1088"/>
      <c r="L135" s="1088"/>
      <c r="M135" s="1088"/>
      <c r="N135" s="1088"/>
      <c r="O135" s="1088"/>
      <c r="P135" s="1088"/>
      <c r="Q135" s="1088"/>
      <c r="R135" s="1088"/>
      <c r="S135" s="1088"/>
      <c r="T135" s="1088"/>
      <c r="U135" s="1088"/>
      <c r="V135" s="1088"/>
      <c r="W135" s="1088"/>
      <c r="X135" s="1089"/>
      <c r="Y135" s="201"/>
      <c r="Z135" s="202"/>
      <c r="AA135" s="1095"/>
      <c r="AB135" s="1095"/>
      <c r="AC135" s="1095"/>
      <c r="AD135" s="1095"/>
      <c r="AE135" s="1095"/>
      <c r="AF135" s="1095"/>
      <c r="AG135" s="1095"/>
      <c r="AH135" s="1095"/>
      <c r="AI135" s="1095"/>
      <c r="AJ135" s="1096"/>
    </row>
    <row r="136" spans="1:36" ht="12" hidden="1" customHeight="1" x14ac:dyDescent="0.15">
      <c r="A136" s="470"/>
      <c r="B136" s="471"/>
      <c r="C136" s="471"/>
      <c r="D136" s="471"/>
      <c r="E136" s="471"/>
      <c r="F136" s="471"/>
      <c r="G136" s="472"/>
      <c r="H136" s="456">
        <v>9</v>
      </c>
      <c r="I136" s="457"/>
      <c r="J136" s="1087"/>
      <c r="K136" s="1088"/>
      <c r="L136" s="1088"/>
      <c r="M136" s="1088"/>
      <c r="N136" s="1088"/>
      <c r="O136" s="1088"/>
      <c r="P136" s="1088"/>
      <c r="Q136" s="1088"/>
      <c r="R136" s="1088"/>
      <c r="S136" s="1088"/>
      <c r="T136" s="1088"/>
      <c r="U136" s="1088"/>
      <c r="V136" s="1088"/>
      <c r="W136" s="1088"/>
      <c r="X136" s="1089"/>
      <c r="Y136" s="201"/>
      <c r="Z136" s="202"/>
      <c r="AA136" s="1095"/>
      <c r="AB136" s="1095"/>
      <c r="AC136" s="1095"/>
      <c r="AD136" s="1095"/>
      <c r="AE136" s="1095"/>
      <c r="AF136" s="1095"/>
      <c r="AG136" s="1095"/>
      <c r="AH136" s="1095"/>
      <c r="AI136" s="1095"/>
      <c r="AJ136" s="1096"/>
    </row>
    <row r="137" spans="1:36" ht="12" hidden="1" customHeight="1" x14ac:dyDescent="0.15">
      <c r="A137" s="470"/>
      <c r="B137" s="471"/>
      <c r="C137" s="471"/>
      <c r="D137" s="471"/>
      <c r="E137" s="471"/>
      <c r="F137" s="471"/>
      <c r="G137" s="472"/>
      <c r="H137" s="456">
        <v>10</v>
      </c>
      <c r="I137" s="457"/>
      <c r="J137" s="1087"/>
      <c r="K137" s="1088"/>
      <c r="L137" s="1088"/>
      <c r="M137" s="1088"/>
      <c r="N137" s="1088"/>
      <c r="O137" s="1088"/>
      <c r="P137" s="1088"/>
      <c r="Q137" s="1088"/>
      <c r="R137" s="1088"/>
      <c r="S137" s="1088"/>
      <c r="T137" s="1088"/>
      <c r="U137" s="1088"/>
      <c r="V137" s="1088"/>
      <c r="W137" s="1088"/>
      <c r="X137" s="1089"/>
      <c r="Y137" s="201"/>
      <c r="Z137" s="202"/>
      <c r="AA137" s="1095"/>
      <c r="AB137" s="1095"/>
      <c r="AC137" s="1095"/>
      <c r="AD137" s="1095"/>
      <c r="AE137" s="1095"/>
      <c r="AF137" s="1095"/>
      <c r="AG137" s="1095"/>
      <c r="AH137" s="1095"/>
      <c r="AI137" s="1095"/>
      <c r="AJ137" s="1096"/>
    </row>
    <row r="138" spans="1:36" ht="12" customHeight="1" x14ac:dyDescent="0.15">
      <c r="A138" s="400" t="s">
        <v>45</v>
      </c>
      <c r="B138" s="401"/>
      <c r="C138" s="401"/>
      <c r="D138" s="401"/>
      <c r="E138" s="401"/>
      <c r="F138" s="401"/>
      <c r="G138" s="402"/>
      <c r="H138" s="986" t="s">
        <v>388</v>
      </c>
      <c r="I138" s="987"/>
      <c r="J138" s="987"/>
      <c r="K138" s="987"/>
      <c r="L138" s="987"/>
      <c r="M138" s="987"/>
      <c r="N138" s="987"/>
      <c r="O138" s="987"/>
      <c r="P138" s="987"/>
      <c r="Q138" s="987"/>
      <c r="R138" s="987"/>
      <c r="S138" s="987"/>
      <c r="T138" s="987"/>
      <c r="U138" s="987"/>
      <c r="V138" s="987"/>
      <c r="W138" s="987"/>
      <c r="X138" s="987"/>
      <c r="Y138" s="987"/>
      <c r="Z138" s="987"/>
      <c r="AA138" s="987"/>
      <c r="AB138" s="987"/>
      <c r="AC138" s="987"/>
      <c r="AD138" s="987"/>
      <c r="AE138" s="987"/>
      <c r="AF138" s="987"/>
      <c r="AG138" s="987"/>
      <c r="AH138" s="987"/>
      <c r="AI138" s="987"/>
      <c r="AJ138" s="1100"/>
    </row>
    <row r="139" spans="1:36" ht="12" customHeight="1" x14ac:dyDescent="0.15">
      <c r="A139" s="376"/>
      <c r="B139" s="377"/>
      <c r="C139" s="377"/>
      <c r="D139" s="377"/>
      <c r="E139" s="377"/>
      <c r="F139" s="377"/>
      <c r="G139" s="378"/>
      <c r="H139" s="364"/>
      <c r="I139" s="365"/>
      <c r="J139" s="365"/>
      <c r="K139" s="365"/>
      <c r="L139" s="365"/>
      <c r="M139" s="365"/>
      <c r="N139" s="365"/>
      <c r="O139" s="365"/>
      <c r="P139" s="365"/>
      <c r="Q139" s="365"/>
      <c r="R139" s="365"/>
      <c r="S139" s="365"/>
      <c r="T139" s="365"/>
      <c r="U139" s="365"/>
      <c r="V139" s="365"/>
      <c r="W139" s="365"/>
      <c r="X139" s="365"/>
      <c r="Y139" s="365"/>
      <c r="Z139" s="365"/>
      <c r="AA139" s="365"/>
      <c r="AB139" s="365"/>
      <c r="AC139" s="365"/>
      <c r="AD139" s="365"/>
      <c r="AE139" s="365"/>
      <c r="AF139" s="365"/>
      <c r="AG139" s="365"/>
      <c r="AH139" s="365"/>
      <c r="AI139" s="365"/>
      <c r="AJ139" s="366"/>
    </row>
    <row r="140" spans="1:36" ht="12" customHeight="1" x14ac:dyDescent="0.15">
      <c r="A140" s="376"/>
      <c r="B140" s="377"/>
      <c r="C140" s="377"/>
      <c r="D140" s="377"/>
      <c r="E140" s="377"/>
      <c r="F140" s="377"/>
      <c r="G140" s="378"/>
      <c r="H140" s="364"/>
      <c r="I140" s="365"/>
      <c r="J140" s="365"/>
      <c r="K140" s="365"/>
      <c r="L140" s="365"/>
      <c r="M140" s="365"/>
      <c r="N140" s="365"/>
      <c r="O140" s="365"/>
      <c r="P140" s="365"/>
      <c r="Q140" s="365"/>
      <c r="R140" s="365"/>
      <c r="S140" s="365"/>
      <c r="T140" s="365"/>
      <c r="U140" s="365"/>
      <c r="V140" s="365"/>
      <c r="W140" s="365"/>
      <c r="X140" s="365"/>
      <c r="Y140" s="365"/>
      <c r="Z140" s="365"/>
      <c r="AA140" s="365"/>
      <c r="AB140" s="365"/>
      <c r="AC140" s="365"/>
      <c r="AD140" s="365"/>
      <c r="AE140" s="365"/>
      <c r="AF140" s="365"/>
      <c r="AG140" s="365"/>
      <c r="AH140" s="365"/>
      <c r="AI140" s="365"/>
      <c r="AJ140" s="366"/>
    </row>
    <row r="141" spans="1:36" ht="12" customHeight="1" x14ac:dyDescent="0.15">
      <c r="A141" s="379"/>
      <c r="B141" s="380"/>
      <c r="C141" s="380"/>
      <c r="D141" s="380"/>
      <c r="E141" s="380"/>
      <c r="F141" s="380"/>
      <c r="G141" s="381"/>
      <c r="H141" s="990"/>
      <c r="I141" s="991"/>
      <c r="J141" s="991"/>
      <c r="K141" s="991"/>
      <c r="L141" s="991"/>
      <c r="M141" s="991"/>
      <c r="N141" s="991"/>
      <c r="O141" s="991"/>
      <c r="P141" s="991"/>
      <c r="Q141" s="991"/>
      <c r="R141" s="991"/>
      <c r="S141" s="991"/>
      <c r="T141" s="991"/>
      <c r="U141" s="991"/>
      <c r="V141" s="991"/>
      <c r="W141" s="991"/>
      <c r="X141" s="991"/>
      <c r="Y141" s="991"/>
      <c r="Z141" s="991"/>
      <c r="AA141" s="991"/>
      <c r="AB141" s="991"/>
      <c r="AC141" s="991"/>
      <c r="AD141" s="991"/>
      <c r="AE141" s="991"/>
      <c r="AF141" s="991"/>
      <c r="AG141" s="991"/>
      <c r="AH141" s="991"/>
      <c r="AI141" s="991"/>
      <c r="AJ141" s="1101"/>
    </row>
    <row r="142" spans="1:36" ht="12" customHeight="1" x14ac:dyDescent="0.15">
      <c r="A142" s="467" t="s">
        <v>46</v>
      </c>
      <c r="B142" s="468"/>
      <c r="C142" s="468"/>
      <c r="D142" s="468"/>
      <c r="E142" s="468"/>
      <c r="F142" s="468"/>
      <c r="G142" s="469"/>
      <c r="H142" s="516"/>
      <c r="I142" s="517"/>
      <c r="J142" s="517"/>
      <c r="K142" s="517"/>
      <c r="L142" s="517"/>
      <c r="M142" s="517"/>
      <c r="N142" s="517"/>
      <c r="O142" s="517"/>
      <c r="P142" s="517"/>
      <c r="Q142" s="517"/>
      <c r="R142" s="517"/>
      <c r="S142" s="517"/>
      <c r="T142" s="517"/>
      <c r="U142" s="517"/>
      <c r="V142" s="517"/>
      <c r="W142" s="517"/>
      <c r="X142" s="517"/>
      <c r="Y142" s="517"/>
      <c r="Z142" s="517"/>
      <c r="AA142" s="517"/>
      <c r="AB142" s="517"/>
      <c r="AC142" s="517"/>
      <c r="AD142" s="517"/>
      <c r="AE142" s="517"/>
      <c r="AF142" s="517"/>
      <c r="AG142" s="517"/>
      <c r="AH142" s="517"/>
      <c r="AI142" s="517"/>
      <c r="AJ142" s="518"/>
    </row>
    <row r="143" spans="1:36" ht="12" customHeight="1" x14ac:dyDescent="0.15">
      <c r="A143" s="470"/>
      <c r="B143" s="471"/>
      <c r="C143" s="471"/>
      <c r="D143" s="471"/>
      <c r="E143" s="471"/>
      <c r="F143" s="471"/>
      <c r="G143" s="472"/>
      <c r="H143" s="519"/>
      <c r="I143" s="520"/>
      <c r="J143" s="520"/>
      <c r="K143" s="520"/>
      <c r="L143" s="520"/>
      <c r="M143" s="520"/>
      <c r="N143" s="520"/>
      <c r="O143" s="520"/>
      <c r="P143" s="520"/>
      <c r="Q143" s="520"/>
      <c r="R143" s="520"/>
      <c r="S143" s="520"/>
      <c r="T143" s="520"/>
      <c r="U143" s="520"/>
      <c r="V143" s="520"/>
      <c r="W143" s="520"/>
      <c r="X143" s="520"/>
      <c r="Y143" s="520"/>
      <c r="Z143" s="520"/>
      <c r="AA143" s="520"/>
      <c r="AB143" s="520"/>
      <c r="AC143" s="520"/>
      <c r="AD143" s="520"/>
      <c r="AE143" s="520"/>
      <c r="AF143" s="520"/>
      <c r="AG143" s="520"/>
      <c r="AH143" s="520"/>
      <c r="AI143" s="520"/>
      <c r="AJ143" s="521"/>
    </row>
    <row r="144" spans="1:36" ht="12" customHeight="1" x14ac:dyDescent="0.15">
      <c r="A144" s="470"/>
      <c r="B144" s="471"/>
      <c r="C144" s="471"/>
      <c r="D144" s="471"/>
      <c r="E144" s="471"/>
      <c r="F144" s="471"/>
      <c r="G144" s="472"/>
      <c r="H144" s="519"/>
      <c r="I144" s="520"/>
      <c r="J144" s="520"/>
      <c r="K144" s="520"/>
      <c r="L144" s="520"/>
      <c r="M144" s="520"/>
      <c r="N144" s="520"/>
      <c r="O144" s="520"/>
      <c r="P144" s="520"/>
      <c r="Q144" s="520"/>
      <c r="R144" s="520"/>
      <c r="S144" s="520"/>
      <c r="T144" s="520"/>
      <c r="U144" s="520"/>
      <c r="V144" s="520"/>
      <c r="W144" s="520"/>
      <c r="X144" s="520"/>
      <c r="Y144" s="520"/>
      <c r="Z144" s="520"/>
      <c r="AA144" s="520"/>
      <c r="AB144" s="520"/>
      <c r="AC144" s="520"/>
      <c r="AD144" s="520"/>
      <c r="AE144" s="520"/>
      <c r="AF144" s="520"/>
      <c r="AG144" s="520"/>
      <c r="AH144" s="520"/>
      <c r="AI144" s="520"/>
      <c r="AJ144" s="521"/>
    </row>
    <row r="145" spans="1:39" ht="12" customHeight="1" thickBot="1" x14ac:dyDescent="0.2">
      <c r="A145" s="525"/>
      <c r="B145" s="526"/>
      <c r="C145" s="526"/>
      <c r="D145" s="526"/>
      <c r="E145" s="526"/>
      <c r="F145" s="526"/>
      <c r="G145" s="527"/>
      <c r="H145" s="528"/>
      <c r="I145" s="529"/>
      <c r="J145" s="529"/>
      <c r="K145" s="529"/>
      <c r="L145" s="529"/>
      <c r="M145" s="529"/>
      <c r="N145" s="529"/>
      <c r="O145" s="529"/>
      <c r="P145" s="529"/>
      <c r="Q145" s="529"/>
      <c r="R145" s="529"/>
      <c r="S145" s="529"/>
      <c r="T145" s="529"/>
      <c r="U145" s="529"/>
      <c r="V145" s="529"/>
      <c r="W145" s="529"/>
      <c r="X145" s="529"/>
      <c r="Y145" s="529"/>
      <c r="Z145" s="529"/>
      <c r="AA145" s="529"/>
      <c r="AB145" s="529"/>
      <c r="AC145" s="529"/>
      <c r="AD145" s="529"/>
      <c r="AE145" s="529"/>
      <c r="AF145" s="529"/>
      <c r="AG145" s="529"/>
      <c r="AH145" s="529"/>
      <c r="AI145" s="529"/>
      <c r="AJ145" s="530"/>
    </row>
    <row r="146" spans="1:39" ht="12" customHeight="1" x14ac:dyDescent="0.15">
      <c r="A146" s="483" t="s">
        <v>362</v>
      </c>
      <c r="B146" s="483"/>
      <c r="C146" s="483"/>
      <c r="D146" s="483"/>
      <c r="E146" s="483"/>
      <c r="F146" s="483"/>
      <c r="G146" s="483"/>
      <c r="H146" s="483"/>
      <c r="I146" s="483"/>
      <c r="J146" s="483"/>
      <c r="K146" s="483"/>
      <c r="L146" s="483"/>
      <c r="M146" s="483"/>
      <c r="N146" s="483"/>
      <c r="O146" s="483"/>
      <c r="P146" s="483"/>
      <c r="Q146" s="483"/>
      <c r="R146" s="483"/>
      <c r="S146" s="483"/>
      <c r="T146" s="483"/>
      <c r="U146" s="483"/>
      <c r="V146" s="483"/>
      <c r="W146" s="483"/>
      <c r="X146" s="483"/>
      <c r="Y146" s="483"/>
      <c r="Z146" s="483"/>
      <c r="AA146" s="483"/>
      <c r="AB146" s="483"/>
      <c r="AC146" s="483"/>
      <c r="AD146" s="483"/>
      <c r="AE146" s="483"/>
      <c r="AF146" s="483"/>
      <c r="AG146" s="483"/>
      <c r="AH146" s="483"/>
      <c r="AI146" s="483"/>
      <c r="AJ146" s="483"/>
    </row>
    <row r="147" spans="1:39" ht="12" customHeight="1" x14ac:dyDescent="0.15">
      <c r="A147" s="484"/>
      <c r="B147" s="484"/>
      <c r="C147" s="484"/>
      <c r="D147" s="484"/>
      <c r="E147" s="484"/>
      <c r="F147" s="484"/>
      <c r="G147" s="484"/>
      <c r="H147" s="484"/>
      <c r="I147" s="484"/>
      <c r="J147" s="484"/>
      <c r="K147" s="484"/>
      <c r="L147" s="484"/>
      <c r="M147" s="484"/>
      <c r="N147" s="484"/>
      <c r="O147" s="484"/>
      <c r="P147" s="484"/>
      <c r="Q147" s="484"/>
      <c r="R147" s="484"/>
      <c r="S147" s="484"/>
      <c r="T147" s="484"/>
      <c r="U147" s="484"/>
      <c r="V147" s="484"/>
      <c r="W147" s="484"/>
      <c r="X147" s="484"/>
      <c r="Y147" s="484"/>
      <c r="Z147" s="484"/>
      <c r="AA147" s="484"/>
      <c r="AB147" s="484"/>
      <c r="AC147" s="484"/>
      <c r="AD147" s="484"/>
      <c r="AE147" s="484"/>
      <c r="AF147" s="484"/>
      <c r="AG147" s="484"/>
      <c r="AH147" s="484"/>
      <c r="AI147" s="484"/>
      <c r="AJ147" s="484"/>
    </row>
    <row r="148" spans="1:39" ht="12" customHeight="1" x14ac:dyDescent="0.15">
      <c r="A148" s="484"/>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4"/>
    </row>
    <row r="149" spans="1:39" ht="12" customHeight="1" x14ac:dyDescent="0.15">
      <c r="A149" s="484"/>
      <c r="B149" s="484"/>
      <c r="C149" s="484"/>
      <c r="D149" s="484"/>
      <c r="E149" s="484"/>
      <c r="F149" s="484"/>
      <c r="G149" s="484"/>
      <c r="H149" s="484"/>
      <c r="I149" s="484"/>
      <c r="J149" s="484"/>
      <c r="K149" s="484"/>
      <c r="L149" s="484"/>
      <c r="M149" s="484"/>
      <c r="N149" s="484"/>
      <c r="O149" s="484"/>
      <c r="P149" s="484"/>
      <c r="Q149" s="484"/>
      <c r="R149" s="484"/>
      <c r="S149" s="484"/>
      <c r="T149" s="484"/>
      <c r="U149" s="484"/>
      <c r="V149" s="484"/>
      <c r="W149" s="484"/>
      <c r="X149" s="484"/>
      <c r="Y149" s="484"/>
      <c r="Z149" s="484"/>
      <c r="AA149" s="484"/>
      <c r="AB149" s="484"/>
      <c r="AC149" s="484"/>
      <c r="AD149" s="484"/>
      <c r="AE149" s="484"/>
      <c r="AF149" s="484"/>
      <c r="AG149" s="484"/>
      <c r="AH149" s="484"/>
      <c r="AI149" s="484"/>
      <c r="AJ149" s="484"/>
    </row>
    <row r="150" spans="1:39" ht="12" customHeight="1" x14ac:dyDescent="0.15">
      <c r="A150" s="484"/>
      <c r="B150" s="484"/>
      <c r="C150" s="484"/>
      <c r="D150" s="484"/>
      <c r="E150" s="484"/>
      <c r="F150" s="484"/>
      <c r="G150" s="484"/>
      <c r="H150" s="484"/>
      <c r="I150" s="484"/>
      <c r="J150" s="484"/>
      <c r="K150" s="484"/>
      <c r="L150" s="484"/>
      <c r="M150" s="484"/>
      <c r="N150" s="484"/>
      <c r="O150" s="484"/>
      <c r="P150" s="484"/>
      <c r="Q150" s="484"/>
      <c r="R150" s="484"/>
      <c r="S150" s="484"/>
      <c r="T150" s="484"/>
      <c r="U150" s="484"/>
      <c r="V150" s="484"/>
      <c r="W150" s="484"/>
      <c r="X150" s="484"/>
      <c r="Y150" s="484"/>
      <c r="Z150" s="484"/>
      <c r="AA150" s="484"/>
      <c r="AB150" s="484"/>
      <c r="AC150" s="484"/>
      <c r="AD150" s="484"/>
      <c r="AE150" s="484"/>
      <c r="AF150" s="484"/>
      <c r="AG150" s="484"/>
      <c r="AH150" s="484"/>
      <c r="AI150" s="484"/>
      <c r="AJ150" s="484"/>
    </row>
    <row r="151" spans="1:39" ht="12" customHeight="1" x14ac:dyDescent="0.15">
      <c r="A151" s="484"/>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c r="AA151" s="484"/>
      <c r="AB151" s="484"/>
      <c r="AC151" s="484"/>
      <c r="AD151" s="484"/>
      <c r="AE151" s="484"/>
      <c r="AF151" s="484"/>
      <c r="AG151" s="484"/>
      <c r="AH151" s="484"/>
      <c r="AI151" s="484"/>
      <c r="AJ151" s="484"/>
    </row>
    <row r="152" spans="1:39" ht="12" customHeight="1" x14ac:dyDescent="0.15">
      <c r="A152" s="484"/>
      <c r="B152" s="484"/>
      <c r="C152" s="484"/>
      <c r="D152" s="484"/>
      <c r="E152" s="484"/>
      <c r="F152" s="484"/>
      <c r="G152" s="484"/>
      <c r="H152" s="484"/>
      <c r="I152" s="484"/>
      <c r="J152" s="484"/>
      <c r="K152" s="484"/>
      <c r="L152" s="484"/>
      <c r="M152" s="484"/>
      <c r="N152" s="484"/>
      <c r="O152" s="484"/>
      <c r="P152" s="484"/>
      <c r="Q152" s="484"/>
      <c r="R152" s="484"/>
      <c r="S152" s="484"/>
      <c r="T152" s="484"/>
      <c r="U152" s="484"/>
      <c r="V152" s="484"/>
      <c r="W152" s="484"/>
      <c r="X152" s="484"/>
      <c r="Y152" s="484"/>
      <c r="Z152" s="484"/>
      <c r="AA152" s="484"/>
      <c r="AB152" s="484"/>
      <c r="AC152" s="484"/>
      <c r="AD152" s="484"/>
      <c r="AE152" s="484"/>
      <c r="AF152" s="484"/>
      <c r="AG152" s="484"/>
      <c r="AH152" s="484"/>
      <c r="AI152" s="484"/>
      <c r="AJ152" s="484"/>
    </row>
    <row r="153" spans="1:39" ht="12" customHeight="1" x14ac:dyDescent="0.15">
      <c r="A153" s="484"/>
      <c r="B153" s="484"/>
      <c r="C153" s="484"/>
      <c r="D153" s="484"/>
      <c r="E153" s="484"/>
      <c r="F153" s="484"/>
      <c r="G153" s="484"/>
      <c r="H153" s="484"/>
      <c r="I153" s="484"/>
      <c r="J153" s="484"/>
      <c r="K153" s="484"/>
      <c r="L153" s="484"/>
      <c r="M153" s="484"/>
      <c r="N153" s="484"/>
      <c r="O153" s="484"/>
      <c r="P153" s="484"/>
      <c r="Q153" s="484"/>
      <c r="R153" s="484"/>
      <c r="S153" s="484"/>
      <c r="T153" s="484"/>
      <c r="U153" s="484"/>
      <c r="V153" s="484"/>
      <c r="W153" s="484"/>
      <c r="X153" s="484"/>
      <c r="Y153" s="484"/>
      <c r="Z153" s="484"/>
      <c r="AA153" s="484"/>
      <c r="AB153" s="484"/>
      <c r="AC153" s="484"/>
      <c r="AD153" s="484"/>
      <c r="AE153" s="484"/>
      <c r="AF153" s="484"/>
      <c r="AG153" s="484"/>
      <c r="AH153" s="484"/>
      <c r="AI153" s="484"/>
      <c r="AJ153" s="484"/>
    </row>
    <row r="154" spans="1:39" ht="12" customHeight="1" x14ac:dyDescent="0.15">
      <c r="A154" s="484"/>
      <c r="B154" s="484"/>
      <c r="C154" s="484"/>
      <c r="D154" s="484"/>
      <c r="E154" s="484"/>
      <c r="F154" s="484"/>
      <c r="G154" s="484"/>
      <c r="H154" s="484"/>
      <c r="I154" s="484"/>
      <c r="J154" s="484"/>
      <c r="K154" s="484"/>
      <c r="L154" s="484"/>
      <c r="M154" s="484"/>
      <c r="N154" s="484"/>
      <c r="O154" s="484"/>
      <c r="P154" s="484"/>
      <c r="Q154" s="484"/>
      <c r="R154" s="484"/>
      <c r="S154" s="484"/>
      <c r="T154" s="484"/>
      <c r="U154" s="484"/>
      <c r="V154" s="484"/>
      <c r="W154" s="484"/>
      <c r="X154" s="484"/>
      <c r="Y154" s="484"/>
      <c r="Z154" s="484"/>
      <c r="AA154" s="484"/>
      <c r="AB154" s="484"/>
      <c r="AC154" s="484"/>
      <c r="AD154" s="484"/>
      <c r="AE154" s="484"/>
      <c r="AF154" s="484"/>
      <c r="AG154" s="484"/>
      <c r="AH154" s="484"/>
      <c r="AI154" s="484"/>
      <c r="AJ154" s="484"/>
    </row>
    <row r="155" spans="1:39" ht="12" customHeight="1" x14ac:dyDescent="0.15">
      <c r="A155" s="484"/>
      <c r="B155" s="484"/>
      <c r="C155" s="484"/>
      <c r="D155" s="484"/>
      <c r="E155" s="484"/>
      <c r="F155" s="484"/>
      <c r="G155" s="484"/>
      <c r="H155" s="484"/>
      <c r="I155" s="484"/>
      <c r="J155" s="484"/>
      <c r="K155" s="484"/>
      <c r="L155" s="484"/>
      <c r="M155" s="484"/>
      <c r="N155" s="484"/>
      <c r="O155" s="484"/>
      <c r="P155" s="484"/>
      <c r="Q155" s="484"/>
      <c r="R155" s="484"/>
      <c r="S155" s="484"/>
      <c r="T155" s="484"/>
      <c r="U155" s="484"/>
      <c r="V155" s="484"/>
      <c r="W155" s="484"/>
      <c r="X155" s="484"/>
      <c r="Y155" s="484"/>
      <c r="Z155" s="484"/>
      <c r="AA155" s="484"/>
      <c r="AB155" s="484"/>
      <c r="AC155" s="484"/>
      <c r="AD155" s="484"/>
      <c r="AE155" s="484"/>
      <c r="AF155" s="484"/>
      <c r="AG155" s="484"/>
      <c r="AH155" s="484"/>
      <c r="AI155" s="484"/>
      <c r="AJ155" s="484"/>
    </row>
    <row r="156" spans="1:39" ht="12" customHeight="1" x14ac:dyDescent="0.15">
      <c r="A156" s="484"/>
      <c r="B156" s="484"/>
      <c r="C156" s="484"/>
      <c r="D156" s="484"/>
      <c r="E156" s="484"/>
      <c r="F156" s="484"/>
      <c r="G156" s="484"/>
      <c r="H156" s="484"/>
      <c r="I156" s="484"/>
      <c r="J156" s="484"/>
      <c r="K156" s="484"/>
      <c r="L156" s="484"/>
      <c r="M156" s="484"/>
      <c r="N156" s="484"/>
      <c r="O156" s="484"/>
      <c r="P156" s="484"/>
      <c r="Q156" s="484"/>
      <c r="R156" s="484"/>
      <c r="S156" s="484"/>
      <c r="T156" s="484"/>
      <c r="U156" s="484"/>
      <c r="V156" s="484"/>
      <c r="W156" s="484"/>
      <c r="X156" s="484"/>
      <c r="Y156" s="484"/>
      <c r="Z156" s="484"/>
      <c r="AA156" s="484"/>
      <c r="AB156" s="484"/>
      <c r="AC156" s="484"/>
      <c r="AD156" s="484"/>
      <c r="AE156" s="484"/>
      <c r="AF156" s="484"/>
      <c r="AG156" s="484"/>
      <c r="AH156" s="484"/>
      <c r="AI156" s="484"/>
      <c r="AJ156" s="484"/>
    </row>
    <row r="157" spans="1:39" ht="12" customHeight="1" x14ac:dyDescent="0.15">
      <c r="A157" s="484"/>
      <c r="B157" s="484"/>
      <c r="C157" s="484"/>
      <c r="D157" s="484"/>
      <c r="E157" s="484"/>
      <c r="F157" s="484"/>
      <c r="G157" s="484"/>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4"/>
      <c r="AM157" s="1"/>
    </row>
    <row r="158" spans="1:39" ht="12" customHeight="1" x14ac:dyDescent="0.15">
      <c r="A158" s="484"/>
      <c r="B158" s="484"/>
      <c r="C158" s="484"/>
      <c r="D158" s="484"/>
      <c r="E158" s="484"/>
      <c r="F158" s="484"/>
      <c r="G158" s="484"/>
      <c r="H158" s="484"/>
      <c r="I158" s="484"/>
      <c r="J158" s="484"/>
      <c r="K158" s="484"/>
      <c r="L158" s="484"/>
      <c r="M158" s="484"/>
      <c r="N158" s="484"/>
      <c r="O158" s="484"/>
      <c r="P158" s="484"/>
      <c r="Q158" s="484"/>
      <c r="R158" s="484"/>
      <c r="S158" s="484"/>
      <c r="T158" s="484"/>
      <c r="U158" s="484"/>
      <c r="V158" s="484"/>
      <c r="W158" s="484"/>
      <c r="X158" s="484"/>
      <c r="Y158" s="484"/>
      <c r="Z158" s="484"/>
      <c r="AA158" s="484"/>
      <c r="AB158" s="484"/>
      <c r="AC158" s="484"/>
      <c r="AD158" s="484"/>
      <c r="AE158" s="484"/>
      <c r="AF158" s="484"/>
      <c r="AG158" s="484"/>
      <c r="AH158" s="484"/>
      <c r="AI158" s="484"/>
      <c r="AJ158" s="484"/>
      <c r="AM158" s="1"/>
    </row>
    <row r="159" spans="1:39" ht="12" customHeight="1" x14ac:dyDescent="0.15">
      <c r="A159" s="484"/>
      <c r="B159" s="484"/>
      <c r="C159" s="484"/>
      <c r="D159" s="484"/>
      <c r="E159" s="484"/>
      <c r="F159" s="484"/>
      <c r="G159" s="484"/>
      <c r="H159" s="484"/>
      <c r="I159" s="484"/>
      <c r="J159" s="484"/>
      <c r="K159" s="484"/>
      <c r="L159" s="484"/>
      <c r="M159" s="484"/>
      <c r="N159" s="484"/>
      <c r="O159" s="484"/>
      <c r="P159" s="484"/>
      <c r="Q159" s="484"/>
      <c r="R159" s="484"/>
      <c r="S159" s="484"/>
      <c r="T159" s="484"/>
      <c r="U159" s="484"/>
      <c r="V159" s="484"/>
      <c r="W159" s="484"/>
      <c r="X159" s="484"/>
      <c r="Y159" s="484"/>
      <c r="Z159" s="484"/>
      <c r="AA159" s="484"/>
      <c r="AB159" s="484"/>
      <c r="AC159" s="484"/>
      <c r="AD159" s="484"/>
      <c r="AE159" s="484"/>
      <c r="AF159" s="484"/>
      <c r="AG159" s="484"/>
      <c r="AH159" s="484"/>
      <c r="AI159" s="484"/>
      <c r="AJ159" s="484"/>
      <c r="AM159" s="1"/>
    </row>
    <row r="160" spans="1:39" ht="7.8" customHeight="1" x14ac:dyDescent="0.15">
      <c r="A160" s="484"/>
      <c r="B160" s="484"/>
      <c r="C160" s="484"/>
      <c r="D160" s="484"/>
      <c r="E160" s="484"/>
      <c r="F160" s="484"/>
      <c r="G160" s="484"/>
      <c r="H160" s="484"/>
      <c r="I160" s="484"/>
      <c r="J160" s="484"/>
      <c r="K160" s="484"/>
      <c r="L160" s="484"/>
      <c r="M160" s="484"/>
      <c r="N160" s="484"/>
      <c r="O160" s="484"/>
      <c r="P160" s="484"/>
      <c r="Q160" s="484"/>
      <c r="R160" s="484"/>
      <c r="S160" s="484"/>
      <c r="T160" s="484"/>
      <c r="U160" s="484"/>
      <c r="V160" s="484"/>
      <c r="W160" s="484"/>
      <c r="X160" s="484"/>
      <c r="Y160" s="484"/>
      <c r="Z160" s="484"/>
      <c r="AA160" s="484"/>
      <c r="AB160" s="484"/>
      <c r="AC160" s="484"/>
      <c r="AD160" s="484"/>
      <c r="AE160" s="484"/>
      <c r="AF160" s="484"/>
      <c r="AG160" s="484"/>
      <c r="AH160" s="484"/>
      <c r="AI160" s="484"/>
      <c r="AJ160" s="484"/>
      <c r="AM160" s="1"/>
    </row>
    <row r="161" spans="1:39" ht="4.8" customHeight="1" x14ac:dyDescent="0.15">
      <c r="A161" s="484"/>
      <c r="B161" s="484"/>
      <c r="C161" s="484"/>
      <c r="D161" s="484"/>
      <c r="E161" s="484"/>
      <c r="F161" s="484"/>
      <c r="G161" s="484"/>
      <c r="H161" s="484"/>
      <c r="I161" s="484"/>
      <c r="J161" s="484"/>
      <c r="K161" s="484"/>
      <c r="L161" s="484"/>
      <c r="M161" s="484"/>
      <c r="N161" s="484"/>
      <c r="O161" s="484"/>
      <c r="P161" s="484"/>
      <c r="Q161" s="484"/>
      <c r="R161" s="484"/>
      <c r="S161" s="484"/>
      <c r="T161" s="484"/>
      <c r="U161" s="484"/>
      <c r="V161" s="484"/>
      <c r="W161" s="484"/>
      <c r="X161" s="484"/>
      <c r="Y161" s="484"/>
      <c r="Z161" s="484"/>
      <c r="AA161" s="484"/>
      <c r="AB161" s="484"/>
      <c r="AC161" s="484"/>
      <c r="AD161" s="484"/>
      <c r="AE161" s="484"/>
      <c r="AF161" s="484"/>
      <c r="AG161" s="484"/>
      <c r="AH161" s="484"/>
      <c r="AI161" s="484"/>
      <c r="AJ161" s="484"/>
      <c r="AM161" s="1"/>
    </row>
    <row r="162" spans="1:39" ht="7.8" customHeight="1" x14ac:dyDescent="0.15">
      <c r="A162" s="484"/>
      <c r="B162" s="484"/>
      <c r="C162" s="484"/>
      <c r="D162" s="484"/>
      <c r="E162" s="484"/>
      <c r="F162" s="484"/>
      <c r="G162" s="484"/>
      <c r="H162" s="484"/>
      <c r="I162" s="484"/>
      <c r="J162" s="484"/>
      <c r="K162" s="484"/>
      <c r="L162" s="484"/>
      <c r="M162" s="484"/>
      <c r="N162" s="484"/>
      <c r="O162" s="484"/>
      <c r="P162" s="484"/>
      <c r="Q162" s="484"/>
      <c r="R162" s="484"/>
      <c r="S162" s="484"/>
      <c r="T162" s="484"/>
      <c r="U162" s="484"/>
      <c r="V162" s="484"/>
      <c r="W162" s="484"/>
      <c r="X162" s="484"/>
      <c r="Y162" s="484"/>
      <c r="Z162" s="484"/>
      <c r="AA162" s="484"/>
      <c r="AB162" s="484"/>
      <c r="AC162" s="484"/>
      <c r="AD162" s="484"/>
      <c r="AE162" s="484"/>
      <c r="AF162" s="484"/>
      <c r="AG162" s="484"/>
      <c r="AH162" s="484"/>
      <c r="AI162" s="484"/>
      <c r="AJ162" s="484"/>
      <c r="AM162" s="1"/>
    </row>
    <row r="163" spans="1:39" ht="12" customHeight="1" x14ac:dyDescent="0.15">
      <c r="A163" s="484"/>
      <c r="B163" s="484"/>
      <c r="C163" s="484"/>
      <c r="D163" s="484"/>
      <c r="E163" s="484"/>
      <c r="F163" s="484"/>
      <c r="G163" s="484"/>
      <c r="H163" s="484"/>
      <c r="I163" s="484"/>
      <c r="J163" s="484"/>
      <c r="K163" s="484"/>
      <c r="L163" s="484"/>
      <c r="M163" s="484"/>
      <c r="N163" s="484"/>
      <c r="O163" s="484"/>
      <c r="P163" s="484"/>
      <c r="Q163" s="484"/>
      <c r="R163" s="484"/>
      <c r="S163" s="484"/>
      <c r="T163" s="484"/>
      <c r="U163" s="484"/>
      <c r="V163" s="484"/>
      <c r="W163" s="484"/>
      <c r="X163" s="484"/>
      <c r="Y163" s="484"/>
      <c r="Z163" s="484"/>
      <c r="AA163" s="484"/>
      <c r="AB163" s="484"/>
      <c r="AC163" s="484"/>
      <c r="AD163" s="484"/>
      <c r="AE163" s="484"/>
      <c r="AF163" s="484"/>
      <c r="AG163" s="484"/>
      <c r="AH163" s="484"/>
      <c r="AI163" s="484"/>
      <c r="AJ163" s="484"/>
      <c r="AM163" s="1"/>
    </row>
    <row r="164" spans="1:39" ht="12" customHeight="1" x14ac:dyDescent="0.15">
      <c r="A164" s="484"/>
      <c r="B164" s="484"/>
      <c r="C164" s="484"/>
      <c r="D164" s="484"/>
      <c r="E164" s="484"/>
      <c r="F164" s="484"/>
      <c r="G164" s="484"/>
      <c r="H164" s="484"/>
      <c r="I164" s="484"/>
      <c r="J164" s="484"/>
      <c r="K164" s="484"/>
      <c r="L164" s="484"/>
      <c r="M164" s="484"/>
      <c r="N164" s="484"/>
      <c r="O164" s="484"/>
      <c r="P164" s="484"/>
      <c r="Q164" s="484"/>
      <c r="R164" s="484"/>
      <c r="S164" s="484"/>
      <c r="T164" s="484"/>
      <c r="U164" s="484"/>
      <c r="V164" s="484"/>
      <c r="W164" s="484"/>
      <c r="X164" s="484"/>
      <c r="Y164" s="484"/>
      <c r="Z164" s="484"/>
      <c r="AA164" s="484"/>
      <c r="AB164" s="484"/>
      <c r="AC164" s="484"/>
      <c r="AD164" s="484"/>
      <c r="AE164" s="484"/>
      <c r="AF164" s="484"/>
      <c r="AG164" s="484"/>
      <c r="AH164" s="484"/>
      <c r="AI164" s="484"/>
      <c r="AJ164" s="484"/>
      <c r="AM164" s="1"/>
    </row>
    <row r="165" spans="1:39" ht="12" customHeight="1" x14ac:dyDescent="0.15">
      <c r="A165" s="484"/>
      <c r="B165" s="484"/>
      <c r="C165" s="484"/>
      <c r="D165" s="484"/>
      <c r="E165" s="484"/>
      <c r="F165" s="484"/>
      <c r="G165" s="484"/>
      <c r="H165" s="484"/>
      <c r="I165" s="484"/>
      <c r="J165" s="484"/>
      <c r="K165" s="484"/>
      <c r="L165" s="484"/>
      <c r="M165" s="484"/>
      <c r="N165" s="484"/>
      <c r="O165" s="484"/>
      <c r="P165" s="484"/>
      <c r="Q165" s="484"/>
      <c r="R165" s="484"/>
      <c r="S165" s="484"/>
      <c r="T165" s="484"/>
      <c r="U165" s="484"/>
      <c r="V165" s="484"/>
      <c r="W165" s="484"/>
      <c r="X165" s="484"/>
      <c r="Y165" s="484"/>
      <c r="Z165" s="484"/>
      <c r="AA165" s="484"/>
      <c r="AB165" s="484"/>
      <c r="AC165" s="484"/>
      <c r="AD165" s="484"/>
      <c r="AE165" s="484"/>
      <c r="AF165" s="484"/>
      <c r="AG165" s="484"/>
      <c r="AH165" s="484"/>
      <c r="AI165" s="484"/>
      <c r="AJ165" s="484"/>
      <c r="AM165" s="1"/>
    </row>
  </sheetData>
  <sheetProtection sheet="1" formatCells="0" formatColumns="0" formatRows="0"/>
  <mergeCells count="305">
    <mergeCell ref="H126:I126"/>
    <mergeCell ref="J126:X126"/>
    <mergeCell ref="Y126:Z126"/>
    <mergeCell ref="AA126:AE126"/>
    <mergeCell ref="AF126:AJ126"/>
    <mergeCell ref="H131:I131"/>
    <mergeCell ref="J131:X131"/>
    <mergeCell ref="H132:I132"/>
    <mergeCell ref="J132:X132"/>
    <mergeCell ref="Y131:Z131"/>
    <mergeCell ref="AA131:AE131"/>
    <mergeCell ref="AF131:AJ131"/>
    <mergeCell ref="Y132:Z132"/>
    <mergeCell ref="AA132:AE132"/>
    <mergeCell ref="AF132:AJ132"/>
    <mergeCell ref="H129:I129"/>
    <mergeCell ref="J129:X129"/>
    <mergeCell ref="Y129:Z129"/>
    <mergeCell ref="AA129:AE129"/>
    <mergeCell ref="AF129:AJ129"/>
    <mergeCell ref="H130:I130"/>
    <mergeCell ref="J130:X130"/>
    <mergeCell ref="Y130:Z130"/>
    <mergeCell ref="AA130:AE130"/>
    <mergeCell ref="H124:I124"/>
    <mergeCell ref="J124:X124"/>
    <mergeCell ref="Y124:Z124"/>
    <mergeCell ref="AA124:AE124"/>
    <mergeCell ref="AF124:AJ124"/>
    <mergeCell ref="H125:I125"/>
    <mergeCell ref="J125:X125"/>
    <mergeCell ref="Y125:Z125"/>
    <mergeCell ref="AA125:AE125"/>
    <mergeCell ref="AF125:AJ125"/>
    <mergeCell ref="H122:I122"/>
    <mergeCell ref="J122:X122"/>
    <mergeCell ref="Y122:Z122"/>
    <mergeCell ref="AA122:AE122"/>
    <mergeCell ref="AF122:AJ122"/>
    <mergeCell ref="H123:I123"/>
    <mergeCell ref="J123:X123"/>
    <mergeCell ref="Y123:Z123"/>
    <mergeCell ref="AA123:AE123"/>
    <mergeCell ref="AF123:AJ123"/>
    <mergeCell ref="J120:X120"/>
    <mergeCell ref="Y120:Z120"/>
    <mergeCell ref="AA120:AE120"/>
    <mergeCell ref="AF120:AJ120"/>
    <mergeCell ref="J121:X121"/>
    <mergeCell ref="Y121:Z121"/>
    <mergeCell ref="AA121:AE121"/>
    <mergeCell ref="AF121:AJ121"/>
    <mergeCell ref="H120:I120"/>
    <mergeCell ref="H121:I121"/>
    <mergeCell ref="A142:G145"/>
    <mergeCell ref="H142:AJ145"/>
    <mergeCell ref="A146:AJ165"/>
    <mergeCell ref="A138:G141"/>
    <mergeCell ref="H138:AJ141"/>
    <mergeCell ref="A114:G137"/>
    <mergeCell ref="H114:X114"/>
    <mergeCell ref="Y114:Z114"/>
    <mergeCell ref="AA114:AE114"/>
    <mergeCell ref="AF114:AJ114"/>
    <mergeCell ref="H115:I115"/>
    <mergeCell ref="J115:X115"/>
    <mergeCell ref="Y115:Z115"/>
    <mergeCell ref="AA115:AE115"/>
    <mergeCell ref="AF115:AJ115"/>
    <mergeCell ref="Y137:Z137"/>
    <mergeCell ref="AA137:AE137"/>
    <mergeCell ref="AF137:AJ137"/>
    <mergeCell ref="H137:I137"/>
    <mergeCell ref="J137:X137"/>
    <mergeCell ref="Y135:Z135"/>
    <mergeCell ref="AA135:AE135"/>
    <mergeCell ref="AF135:AJ135"/>
    <mergeCell ref="Y136:Z136"/>
    <mergeCell ref="AA136:AE136"/>
    <mergeCell ref="AF136:AJ136"/>
    <mergeCell ref="Y133:Z133"/>
    <mergeCell ref="AA133:AE133"/>
    <mergeCell ref="AF133:AJ133"/>
    <mergeCell ref="Y134:Z134"/>
    <mergeCell ref="AA134:AE134"/>
    <mergeCell ref="AF134:AJ134"/>
    <mergeCell ref="H133:I133"/>
    <mergeCell ref="J133:X133"/>
    <mergeCell ref="H134:I134"/>
    <mergeCell ref="J134:X134"/>
    <mergeCell ref="H135:I135"/>
    <mergeCell ref="J135:X135"/>
    <mergeCell ref="H136:I136"/>
    <mergeCell ref="J136:X136"/>
    <mergeCell ref="AF130:AJ130"/>
    <mergeCell ref="H127:I127"/>
    <mergeCell ref="J127:X127"/>
    <mergeCell ref="Y127:Z127"/>
    <mergeCell ref="AA127:AE127"/>
    <mergeCell ref="AF127:AJ127"/>
    <mergeCell ref="H128:I128"/>
    <mergeCell ref="J128:X128"/>
    <mergeCell ref="Y128:Z128"/>
    <mergeCell ref="AA128:AE128"/>
    <mergeCell ref="AF128:AJ128"/>
    <mergeCell ref="H118:I118"/>
    <mergeCell ref="J118:X118"/>
    <mergeCell ref="Y118:Z118"/>
    <mergeCell ref="AA118:AE118"/>
    <mergeCell ref="AF118:AJ118"/>
    <mergeCell ref="H119:I119"/>
    <mergeCell ref="J119:X119"/>
    <mergeCell ref="Y119:Z119"/>
    <mergeCell ref="AA119:AE119"/>
    <mergeCell ref="AF119:AJ119"/>
    <mergeCell ref="AF109:AJ109"/>
    <mergeCell ref="H116:I116"/>
    <mergeCell ref="J116:X116"/>
    <mergeCell ref="Y116:Z116"/>
    <mergeCell ref="AA116:AE116"/>
    <mergeCell ref="AF116:AJ116"/>
    <mergeCell ref="H117:I117"/>
    <mergeCell ref="J117:X117"/>
    <mergeCell ref="Y117:Z117"/>
    <mergeCell ref="AA117:AE117"/>
    <mergeCell ref="AF117:AJ117"/>
    <mergeCell ref="A110:G113"/>
    <mergeCell ref="H110:X110"/>
    <mergeCell ref="Y110:Z110"/>
    <mergeCell ref="AA110:AJ110"/>
    <mergeCell ref="H111:X111"/>
    <mergeCell ref="Y111:Z111"/>
    <mergeCell ref="H107:X107"/>
    <mergeCell ref="Y107:Z107"/>
    <mergeCell ref="AA107:AE107"/>
    <mergeCell ref="AF107:AJ107"/>
    <mergeCell ref="H108:X108"/>
    <mergeCell ref="Y108:Z108"/>
    <mergeCell ref="AA108:AE108"/>
    <mergeCell ref="AF108:AJ108"/>
    <mergeCell ref="AA111:AJ111"/>
    <mergeCell ref="H112:X112"/>
    <mergeCell ref="Y112:Z112"/>
    <mergeCell ref="AA112:AJ112"/>
    <mergeCell ref="H113:X113"/>
    <mergeCell ref="Y113:Z113"/>
    <mergeCell ref="AA113:AJ113"/>
    <mergeCell ref="H109:X109"/>
    <mergeCell ref="Y109:Z109"/>
    <mergeCell ref="AA109:AE109"/>
    <mergeCell ref="H106:X106"/>
    <mergeCell ref="Y106:Z106"/>
    <mergeCell ref="AA106:AE106"/>
    <mergeCell ref="AF106:AJ106"/>
    <mergeCell ref="H103:X103"/>
    <mergeCell ref="Y103:Z103"/>
    <mergeCell ref="AA103:AE103"/>
    <mergeCell ref="AF103:AJ103"/>
    <mergeCell ref="H104:X104"/>
    <mergeCell ref="Y104:Z104"/>
    <mergeCell ref="AA104:AE104"/>
    <mergeCell ref="AF104:AJ104"/>
    <mergeCell ref="C95:AJ95"/>
    <mergeCell ref="C96:AJ98"/>
    <mergeCell ref="A99:G109"/>
    <mergeCell ref="H99:X99"/>
    <mergeCell ref="Y99:Z99"/>
    <mergeCell ref="AA99:AE99"/>
    <mergeCell ref="AF99:AJ99"/>
    <mergeCell ref="H100:X100"/>
    <mergeCell ref="Y100:Z100"/>
    <mergeCell ref="AA100:AE100"/>
    <mergeCell ref="A52:B98"/>
    <mergeCell ref="AF100:AJ100"/>
    <mergeCell ref="H101:X101"/>
    <mergeCell ref="Y101:Z101"/>
    <mergeCell ref="AA101:AE101"/>
    <mergeCell ref="AF101:AJ101"/>
    <mergeCell ref="H102:X102"/>
    <mergeCell ref="Y102:Z102"/>
    <mergeCell ref="AA102:AE102"/>
    <mergeCell ref="AF102:AJ102"/>
    <mergeCell ref="H105:X105"/>
    <mergeCell ref="Y105:Z105"/>
    <mergeCell ref="AA105:AE105"/>
    <mergeCell ref="AF105:AJ105"/>
    <mergeCell ref="G84:H84"/>
    <mergeCell ref="I84:J84"/>
    <mergeCell ref="L84:N84"/>
    <mergeCell ref="Q84:T84"/>
    <mergeCell ref="V84:AJ94"/>
    <mergeCell ref="Q85:T85"/>
    <mergeCell ref="M86:N86"/>
    <mergeCell ref="Q86:T86"/>
    <mergeCell ref="C81:AJ81"/>
    <mergeCell ref="G83:H83"/>
    <mergeCell ref="I83:J83"/>
    <mergeCell ref="L83:N83"/>
    <mergeCell ref="Q83:T83"/>
    <mergeCell ref="V83:AA83"/>
    <mergeCell ref="AG64:AH64"/>
    <mergeCell ref="AI64:AJ64"/>
    <mergeCell ref="AA65:AE65"/>
    <mergeCell ref="AF65:AG65"/>
    <mergeCell ref="AH65:AI65"/>
    <mergeCell ref="AA66:AE66"/>
    <mergeCell ref="AF66:AG66"/>
    <mergeCell ref="AH66:AI66"/>
    <mergeCell ref="I60:M60"/>
    <mergeCell ref="N60:Q60"/>
    <mergeCell ref="C61:AJ61"/>
    <mergeCell ref="Y62:AJ62"/>
    <mergeCell ref="Y63:AE63"/>
    <mergeCell ref="Z64:AD64"/>
    <mergeCell ref="AE64:AF64"/>
    <mergeCell ref="AF63:AG63"/>
    <mergeCell ref="C62:X80"/>
    <mergeCell ref="T58:X58"/>
    <mergeCell ref="Y58:AG58"/>
    <mergeCell ref="D59:H59"/>
    <mergeCell ref="I59:M59"/>
    <mergeCell ref="N59:Q59"/>
    <mergeCell ref="C50:AJ50"/>
    <mergeCell ref="C51:I51"/>
    <mergeCell ref="J51:K51"/>
    <mergeCell ref="L51:AJ51"/>
    <mergeCell ref="C52:AJ52"/>
    <mergeCell ref="C53:AI56"/>
    <mergeCell ref="C57:AJ57"/>
    <mergeCell ref="C58:G58"/>
    <mergeCell ref="H58:P58"/>
    <mergeCell ref="C47:AJ47"/>
    <mergeCell ref="D48:E49"/>
    <mergeCell ref="F48:H49"/>
    <mergeCell ref="J48:K49"/>
    <mergeCell ref="L48:Q49"/>
    <mergeCell ref="S48:T49"/>
    <mergeCell ref="U48:AA49"/>
    <mergeCell ref="AC48:AD49"/>
    <mergeCell ref="AE48:AI49"/>
    <mergeCell ref="H38:O39"/>
    <mergeCell ref="P38:Q39"/>
    <mergeCell ref="R38:U39"/>
    <mergeCell ref="V38:AI39"/>
    <mergeCell ref="C40:E41"/>
    <mergeCell ref="C45:E46"/>
    <mergeCell ref="F45:G46"/>
    <mergeCell ref="H45:O46"/>
    <mergeCell ref="P45:Q46"/>
    <mergeCell ref="R45:U46"/>
    <mergeCell ref="V45:AI46"/>
    <mergeCell ref="C43:E44"/>
    <mergeCell ref="F43:G44"/>
    <mergeCell ref="H43:O44"/>
    <mergeCell ref="P43:Q44"/>
    <mergeCell ref="R43:U44"/>
    <mergeCell ref="V43:AI44"/>
    <mergeCell ref="AB17:AE18"/>
    <mergeCell ref="F40:G41"/>
    <mergeCell ref="H40:O41"/>
    <mergeCell ref="P40:Q41"/>
    <mergeCell ref="R40:U41"/>
    <mergeCell ref="V40:AI41"/>
    <mergeCell ref="C42:AJ42"/>
    <mergeCell ref="H27:AJ35"/>
    <mergeCell ref="A21:G35"/>
    <mergeCell ref="H21:AJ21"/>
    <mergeCell ref="H22:AJ25"/>
    <mergeCell ref="H26:AJ26"/>
    <mergeCell ref="AI17:AJ18"/>
    <mergeCell ref="A19:G20"/>
    <mergeCell ref="H19:AH20"/>
    <mergeCell ref="AI19:AJ20"/>
    <mergeCell ref="A17:G18"/>
    <mergeCell ref="H17:P18"/>
    <mergeCell ref="Q17:R18"/>
    <mergeCell ref="A36:B49"/>
    <mergeCell ref="C36:AJ36"/>
    <mergeCell ref="C37:AJ37"/>
    <mergeCell ref="C38:E39"/>
    <mergeCell ref="F38:G39"/>
    <mergeCell ref="AF17:AG18"/>
    <mergeCell ref="AH17:AH18"/>
    <mergeCell ref="A1:I1"/>
    <mergeCell ref="AG1:AI1"/>
    <mergeCell ref="E3:L3"/>
    <mergeCell ref="M3:AA3"/>
    <mergeCell ref="AB3:AG3"/>
    <mergeCell ref="N5:S5"/>
    <mergeCell ref="T5:AA5"/>
    <mergeCell ref="AB5:AE5"/>
    <mergeCell ref="AF5:AH5"/>
    <mergeCell ref="A12:G13"/>
    <mergeCell ref="H12:AJ13"/>
    <mergeCell ref="A14:G16"/>
    <mergeCell ref="H14:AA16"/>
    <mergeCell ref="AB14:AE16"/>
    <mergeCell ref="AF14:AJ16"/>
    <mergeCell ref="N6:S6"/>
    <mergeCell ref="T6:AI6"/>
    <mergeCell ref="A8:G9"/>
    <mergeCell ref="H8:AJ9"/>
    <mergeCell ref="A10:G11"/>
    <mergeCell ref="H10:AJ11"/>
    <mergeCell ref="S17:AA18"/>
  </mergeCells>
  <phoneticPr fontId="3"/>
  <conditionalFormatting sqref="AK18:AL18">
    <cfRule type="cellIs" dxfId="10" priority="15" operator="between">
      <formula>43586</formula>
      <formula>43830</formula>
    </cfRule>
  </conditionalFormatting>
  <conditionalFormatting sqref="AM25:AM27">
    <cfRule type="expression" dxfId="9" priority="13">
      <formula>#REF!&lt;&gt;""</formula>
    </cfRule>
  </conditionalFormatting>
  <conditionalFormatting sqref="V38:AI39">
    <cfRule type="expression" dxfId="8" priority="12">
      <formula>$AK$38=FALSE</formula>
    </cfRule>
  </conditionalFormatting>
  <conditionalFormatting sqref="V40">
    <cfRule type="expression" dxfId="7" priority="11">
      <formula>$AK$40=FALSE</formula>
    </cfRule>
  </conditionalFormatting>
  <conditionalFormatting sqref="V43:AI44">
    <cfRule type="expression" dxfId="6" priority="10">
      <formula>$AK$43=FALSE</formula>
    </cfRule>
  </conditionalFormatting>
  <conditionalFormatting sqref="V45">
    <cfRule type="expression" dxfId="5" priority="9">
      <formula>$AK$45=FALSE</formula>
    </cfRule>
  </conditionalFormatting>
  <conditionalFormatting sqref="V84:AJ94">
    <cfRule type="expression" dxfId="4" priority="5">
      <formula>$V$83="左記上限額のとおり"</formula>
    </cfRule>
  </conditionalFormatting>
  <conditionalFormatting sqref="Y58:AG58">
    <cfRule type="expression" dxfId="3" priority="4">
      <formula>$J$51="無"</formula>
    </cfRule>
  </conditionalFormatting>
  <conditionalFormatting sqref="AE64:AF64 AF65:AG66">
    <cfRule type="expression" dxfId="2" priority="3">
      <formula>$AF$63="未実施"</formula>
    </cfRule>
  </conditionalFormatting>
  <conditionalFormatting sqref="AF17">
    <cfRule type="expression" dxfId="1" priority="2">
      <formula>$AF$14&lt;&gt;"継続"</formula>
    </cfRule>
  </conditionalFormatting>
  <conditionalFormatting sqref="AF17:AH18">
    <cfRule type="expression" dxfId="0" priority="1">
      <formula>$AF$14="新規"</formula>
    </cfRule>
  </conditionalFormatting>
  <dataValidations count="13">
    <dataValidation type="list" allowBlank="1" showInputMessage="1" showErrorMessage="1" sqref="J51" xr:uid="{00000000-0002-0000-0800-000000000000}">
      <formula1>"有,無"</formula1>
    </dataValidation>
    <dataValidation type="list" allowBlank="1" showInputMessage="1" showErrorMessage="1" sqref="AB74:AB80" xr:uid="{00000000-0002-0000-0800-000001000000}">
      <formula1>"実績,見込"</formula1>
    </dataValidation>
    <dataValidation type="list" allowBlank="1" showInputMessage="1" showErrorMessage="1" sqref="AF14:AJ16" xr:uid="{00000000-0002-0000-0800-000002000000}">
      <formula1>"新規,継続"</formula1>
    </dataValidation>
    <dataValidation allowBlank="1" showErrorMessage="1" sqref="Y111:Z113" xr:uid="{00000000-0002-0000-0800-000003000000}"/>
    <dataValidation type="list" allowBlank="1" showInputMessage="1" showErrorMessage="1" sqref="AB3:AG3" xr:uid="{00000000-0002-0000-0800-000004000000}">
      <formula1>"（都道府県分）,（市町村分）,(      　分）"</formula1>
    </dataValidation>
    <dataValidation type="list" imeMode="hiragana" allowBlank="1" showInputMessage="1" promptTitle="単位" prompt="目標値・実績値の単位を入力してください。リストに表示されない場合は、直接入力してださい。" sqref="Y100:Z109 Y118:Z127 Y115:Z116 Y130:Z137" xr:uid="{00000000-0002-0000-0800-000005000000}">
      <formula1>単位</formula1>
    </dataValidation>
    <dataValidation imeMode="hiragana" allowBlank="1" showInputMessage="1" showErrorMessage="1" promptTitle="KPI項目" prompt="交付申請時の計画書に記載の項目をもれなく入力してください。" sqref="H105:X109" xr:uid="{00000000-0002-0000-0800-000006000000}"/>
    <dataValidation type="list" errorStyle="information" allowBlank="1" showInputMessage="1" showErrorMessage="1" errorTitle="個票No" error="リストから丸囲み数字を選択してください" sqref="AG1:AI1" xr:uid="{00000000-0002-0000-0800-000007000000}">
      <formula1>個票No</formula1>
    </dataValidation>
    <dataValidation type="list" errorStyle="warning" allowBlank="1" showInputMessage="1" showErrorMessage="1" errorTitle="関連事業メニュー" error="入力内容を確認してください。" promptTitle="関連事業メニュー" prompt="リストから選択してください。" sqref="H12:AJ13" xr:uid="{00000000-0002-0000-0800-000008000000}">
      <formula1>INDIRECT(TEXT($H$8&amp;$AM$3&amp;$H$10,"@"))</formula1>
    </dataValidation>
    <dataValidation type="list" allowBlank="1" showInputMessage="1" showErrorMessage="1" sqref="E3:L3" xr:uid="{00000000-0002-0000-0800-000009000000}">
      <formula1>"（令和６年度当初）,（令和５年度補正）,(      　分）"</formula1>
    </dataValidation>
    <dataValidation type="list" allowBlank="1" showInputMessage="1" showErrorMessage="1" sqref="AF63:AG63" xr:uid="{00000000-0002-0000-0800-00000A000000}">
      <formula1>"実施中,未実施"</formula1>
    </dataValidation>
    <dataValidation type="list" allowBlank="1" showInputMessage="1" showErrorMessage="1" sqref="V83:AA83" xr:uid="{00000000-0002-0000-0800-00000B000000}">
      <formula1>"左記上限額のとおり,下記のとおり積算"</formula1>
    </dataValidation>
    <dataValidation type="list" allowBlank="1" showInputMessage="1" showErrorMessage="1" sqref="AF17:AG18" xr:uid="{00000000-0002-0000-0800-00000C000000}">
      <formula1>"令和,平成"</formula1>
    </dataValidation>
  </dataValidations>
  <pageMargins left="0.70078740157480324" right="0.70078740157480324" top="0.35433070866141736" bottom="0.35433070866141736" header="0.31496062992125984" footer="0.31496062992125984"/>
  <pageSetup paperSize="9" scale="99" fitToHeight="0" orientation="portrait" r:id="rId1"/>
  <rowBreaks count="1" manualBreakCount="1">
    <brk id="5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nchor moveWithCells="1">
                  <from>
                    <xdr:col>5</xdr:col>
                    <xdr:colOff>68580</xdr:colOff>
                    <xdr:row>37</xdr:row>
                    <xdr:rowOff>60960</xdr:rowOff>
                  </from>
                  <to>
                    <xdr:col>6</xdr:col>
                    <xdr:colOff>106680</xdr:colOff>
                    <xdr:row>38</xdr:row>
                    <xdr:rowOff>83820</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15</xdr:col>
                    <xdr:colOff>83820</xdr:colOff>
                    <xdr:row>37</xdr:row>
                    <xdr:rowOff>68580</xdr:rowOff>
                  </from>
                  <to>
                    <xdr:col>16</xdr:col>
                    <xdr:colOff>121920</xdr:colOff>
                    <xdr:row>38</xdr:row>
                    <xdr:rowOff>99060</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5</xdr:col>
                    <xdr:colOff>76200</xdr:colOff>
                    <xdr:row>39</xdr:row>
                    <xdr:rowOff>68580</xdr:rowOff>
                  </from>
                  <to>
                    <xdr:col>6</xdr:col>
                    <xdr:colOff>106680</xdr:colOff>
                    <xdr:row>40</xdr:row>
                    <xdr:rowOff>99060</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15</xdr:col>
                    <xdr:colOff>83820</xdr:colOff>
                    <xdr:row>39</xdr:row>
                    <xdr:rowOff>76200</xdr:rowOff>
                  </from>
                  <to>
                    <xdr:col>16</xdr:col>
                    <xdr:colOff>106680</xdr:colOff>
                    <xdr:row>40</xdr:row>
                    <xdr:rowOff>99060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5</xdr:col>
                    <xdr:colOff>68580</xdr:colOff>
                    <xdr:row>42</xdr:row>
                    <xdr:rowOff>60960</xdr:rowOff>
                  </from>
                  <to>
                    <xdr:col>6</xdr:col>
                    <xdr:colOff>106680</xdr:colOff>
                    <xdr:row>43</xdr:row>
                    <xdr:rowOff>83820</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15</xdr:col>
                    <xdr:colOff>83820</xdr:colOff>
                    <xdr:row>42</xdr:row>
                    <xdr:rowOff>68580</xdr:rowOff>
                  </from>
                  <to>
                    <xdr:col>16</xdr:col>
                    <xdr:colOff>121920</xdr:colOff>
                    <xdr:row>43</xdr:row>
                    <xdr:rowOff>99060</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5</xdr:col>
                    <xdr:colOff>76200</xdr:colOff>
                    <xdr:row>44</xdr:row>
                    <xdr:rowOff>68580</xdr:rowOff>
                  </from>
                  <to>
                    <xdr:col>6</xdr:col>
                    <xdr:colOff>106680</xdr:colOff>
                    <xdr:row>45</xdr:row>
                    <xdr:rowOff>99060</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15</xdr:col>
                    <xdr:colOff>83820</xdr:colOff>
                    <xdr:row>44</xdr:row>
                    <xdr:rowOff>76200</xdr:rowOff>
                  </from>
                  <to>
                    <xdr:col>16</xdr:col>
                    <xdr:colOff>106680</xdr:colOff>
                    <xdr:row>45</xdr:row>
                    <xdr:rowOff>99060</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3</xdr:col>
                    <xdr:colOff>76200</xdr:colOff>
                    <xdr:row>47</xdr:row>
                    <xdr:rowOff>68580</xdr:rowOff>
                  </from>
                  <to>
                    <xdr:col>4</xdr:col>
                    <xdr:colOff>106680</xdr:colOff>
                    <xdr:row>48</xdr:row>
                    <xdr:rowOff>99060</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9</xdr:col>
                    <xdr:colOff>76200</xdr:colOff>
                    <xdr:row>47</xdr:row>
                    <xdr:rowOff>68580</xdr:rowOff>
                  </from>
                  <to>
                    <xdr:col>10</xdr:col>
                    <xdr:colOff>106680</xdr:colOff>
                    <xdr:row>48</xdr:row>
                    <xdr:rowOff>99060</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18</xdr:col>
                    <xdr:colOff>76200</xdr:colOff>
                    <xdr:row>47</xdr:row>
                    <xdr:rowOff>68580</xdr:rowOff>
                  </from>
                  <to>
                    <xdr:col>19</xdr:col>
                    <xdr:colOff>106680</xdr:colOff>
                    <xdr:row>48</xdr:row>
                    <xdr:rowOff>99060</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28</xdr:col>
                    <xdr:colOff>76200</xdr:colOff>
                    <xdr:row>47</xdr:row>
                    <xdr:rowOff>68580</xdr:rowOff>
                  </from>
                  <to>
                    <xdr:col>29</xdr:col>
                    <xdr:colOff>106680</xdr:colOff>
                    <xdr:row>48</xdr:row>
                    <xdr:rowOff>99060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195A7FF778F8542ADC489C40A6E676F" ma:contentTypeVersion="15" ma:contentTypeDescription="新しいドキュメントを作成します。" ma:contentTypeScope="" ma:versionID="7d45dfd03abce28fb3c8c86bc345a796">
  <xsd:schema xmlns:xsd="http://www.w3.org/2001/XMLSchema" xmlns:xs="http://www.w3.org/2001/XMLSchema" xmlns:p="http://schemas.microsoft.com/office/2006/metadata/properties" xmlns:ns2="b361af84-c4ef-41f8-a63c-51d2bdd48dff" xmlns:ns3="7f1e29f5-1aa2-4ed7-a4c5-0f459278da93" targetNamespace="http://schemas.microsoft.com/office/2006/metadata/properties" ma:root="true" ma:fieldsID="31bc3edadd994db371d5c970cc1a1b1f" ns2:_="" ns3:_="">
    <xsd:import namespace="b361af84-c4ef-41f8-a63c-51d2bdd48dff"/>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1af84-c4ef-41f8-a63c-51d2bdd48d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4d8f72f4-ac7a-4f25-8aa8-06bf09def8fc}"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361af84-c4ef-41f8-a63c-51d2bdd48df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BC6E389-F33A-4CB1-A415-C312C80097F5}">
  <ds:schemaRefs>
    <ds:schemaRef ds:uri="http://schemas.microsoft.com/sharepoint/v3/contenttype/forms"/>
  </ds:schemaRefs>
</ds:datastoreItem>
</file>

<file path=customXml/itemProps2.xml><?xml version="1.0" encoding="utf-8"?>
<ds:datastoreItem xmlns:ds="http://schemas.openxmlformats.org/officeDocument/2006/customXml" ds:itemID="{C709B659-0C5C-4EBD-82CB-4C36CC0406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61af84-c4ef-41f8-a63c-51d2bdd48dff"/>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5AC2D93-97A1-4FE0-9DC8-17C282D0FBCC}">
  <ds:schemaRefs>
    <ds:schemaRef ds:uri="7f1e29f5-1aa2-4ed7-a4c5-0f459278da93"/>
    <ds:schemaRef ds:uri="b361af84-c4ef-41f8-a63c-51d2bdd48dff"/>
    <ds:schemaRef ds:uri="http://schemas.microsoft.com/office/2006/metadata/properties"/>
    <ds:schemaRef ds:uri="http://purl.org/dc/elements/1.1/"/>
    <ds:schemaRef ds:uri="http://schemas.microsoft.com/office/infopath/2007/PartnerControl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54</vt:i4>
      </vt:variant>
    </vt:vector>
  </HeadingPairs>
  <TitlesOfParts>
    <vt:vector size="64" baseType="lpstr">
      <vt:lpstr>はじめにお読みください★作成上の注意★</vt:lpstr>
      <vt:lpstr>要綱様式2-1個票①</vt:lpstr>
      <vt:lpstr>要綱様式2-2積算内訳書①</vt:lpstr>
      <vt:lpstr>要綱様式2-1個票②</vt:lpstr>
      <vt:lpstr>要綱様式2-2積算内訳書②</vt:lpstr>
      <vt:lpstr>要綱様式2-1個票③</vt:lpstr>
      <vt:lpstr>要綱様式2-2積算内訳書③</vt:lpstr>
      <vt:lpstr>（参考）結婚支援センター運営費算出用</vt:lpstr>
      <vt:lpstr>（新生活）要綱様式2-1個票</vt:lpstr>
      <vt:lpstr>リンク先</vt:lpstr>
      <vt:lpstr>'（参考）結婚支援センター運営費算出用'!Print_Area</vt:lpstr>
      <vt:lpstr>'（新生活）要綱様式2-1個票'!Print_Area</vt:lpstr>
      <vt:lpstr>リンク先!Print_Area</vt:lpstr>
      <vt:lpstr>'要綱様式2-1個票①'!Print_Area</vt:lpstr>
      <vt:lpstr>'要綱様式2-1個票②'!Print_Area</vt:lpstr>
      <vt:lpstr>'要綱様式2-1個票③'!Print_Area</vt:lpstr>
      <vt:lpstr>'要綱様式2-2積算内訳書①'!Print_Area</vt:lpstr>
      <vt:lpstr>'要綱様式2-2積算内訳書②'!Print_Area</vt:lpstr>
      <vt:lpstr>'要綱様式2-2積算内訳書③'!Print_Area</vt:lpstr>
      <vt:lpstr>メニューR5補</vt:lpstr>
      <vt:lpstr>メニューR6当</vt:lpstr>
      <vt:lpstr>啓発物品</vt:lpstr>
      <vt:lpstr>'（参考）結婚支援センター運営費算出用'!経費区分</vt:lpstr>
      <vt:lpstr>'（新生活）要綱様式2-1個票'!経費区分</vt:lpstr>
      <vt:lpstr>'要綱様式2-1個票①'!経費区分</vt:lpstr>
      <vt:lpstr>'要綱様式2-1個票②'!経費区分</vt:lpstr>
      <vt:lpstr>'要綱様式2-1個票③'!経費区分</vt:lpstr>
      <vt:lpstr>経費区分</vt:lpstr>
      <vt:lpstr>結婚_妊娠・出産_子育てに温かい社会づくり_機運醸成事業R5補</vt:lpstr>
      <vt:lpstr>結婚_妊娠・出産_子育てに温かい社会づくり_機運醸成事業R5補一般メニュー</vt:lpstr>
      <vt:lpstr>結婚_妊娠・出産_子育てに温かい社会づくり_機運醸成事業R5補重点メニュー</vt:lpstr>
      <vt:lpstr>結婚_妊娠・出産_子育てに温かい社会づくり_機運醸成事業R6当</vt:lpstr>
      <vt:lpstr>結婚_妊娠・出産_子育てに温かい社会づくり_機運醸成事業R6当一般メニュ―</vt:lpstr>
      <vt:lpstr>結婚に対する取組R5補</vt:lpstr>
      <vt:lpstr>結婚支援コンシェルジュ事業R5補</vt:lpstr>
      <vt:lpstr>結婚支援コンシェルジュ事業R5補結婚支援コンシェルジュ事業</vt:lpstr>
      <vt:lpstr>結婚新生活支援事業R5当</vt:lpstr>
      <vt:lpstr>結婚新生活支援事業R5補</vt:lpstr>
      <vt:lpstr>結婚新生活支援事業R5補結婚新生活支援</vt:lpstr>
      <vt:lpstr>結婚新生活支援事業R6当</vt:lpstr>
      <vt:lpstr>結婚新生活支援事業R6当結婚新生活支援</vt:lpstr>
      <vt:lpstr>'（参考）結婚支援センター運営費算出用'!個票No</vt:lpstr>
      <vt:lpstr>'（新生活）要綱様式2-1個票'!個票No</vt:lpstr>
      <vt:lpstr>'要綱様式2-1個票①'!個票No</vt:lpstr>
      <vt:lpstr>'要綱様式2-1個票②'!個票No</vt:lpstr>
      <vt:lpstr>'要綱様式2-1個票③'!個票No</vt:lpstr>
      <vt:lpstr>個票No</vt:lpstr>
      <vt:lpstr>恒常的経費・個人給付</vt:lpstr>
      <vt:lpstr>講師謝金</vt:lpstr>
      <vt:lpstr>婚活イベント等</vt:lpstr>
      <vt:lpstr>自治体間連携を伴う取組に対する支援R5当</vt:lpstr>
      <vt:lpstr>食糧費</vt:lpstr>
      <vt:lpstr>'（参考）結婚支援センター運営費算出用'!単位</vt:lpstr>
      <vt:lpstr>'（新生活）要綱様式2-1個票'!単位</vt:lpstr>
      <vt:lpstr>'要綱様式2-1個票①'!単位</vt:lpstr>
      <vt:lpstr>'要綱様式2-1個票②'!単位</vt:lpstr>
      <vt:lpstr>'要綱様式2-1個票③'!単位</vt:lpstr>
      <vt:lpstr>単位</vt:lpstr>
      <vt:lpstr>地域結婚支援重点推進事業R5補</vt:lpstr>
      <vt:lpstr>地域結婚支援重点推進事業R5補一般メニュ―</vt:lpstr>
      <vt:lpstr>地域結婚支援重点推進事業R5補一般メニュー補助率</vt:lpstr>
      <vt:lpstr>地域結婚支援重点推進事業R5補重点メニュ―</vt:lpstr>
      <vt:lpstr>地域結婚支援重点推進事業R6当</vt:lpstr>
      <vt:lpstr>地域結婚支援重点推進事業R6当一般メニュー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2018-12-26T06:50:16Z</dcterms:created>
  <dcterms:modified xsi:type="dcterms:W3CDTF">2024-03-19T01:01:58Z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0x010100A195A7FF778F8542ADC489C40A6E676F</vt:lpwstr>
  </property>
  <property fmtid="{D5CDD505-2E9C-101B-9397-08002B2CF9AE}" pid="3" name="Order">
    <vt:r8>2820000</vt:r8>
  </property>
  <property fmtid="{D5CDD505-2E9C-101B-9397-08002B2CF9AE}" pid="4" name="MediaServiceImageTags">
    <vt:lpwstr/>
  </property>
</Properties>
</file>